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stem\Desktop\"/>
    </mc:Choice>
  </mc:AlternateContent>
  <xr:revisionPtr revIDLastSave="0" documentId="13_ncr:8001_{7F50086C-4F5B-423A-906D-3ED3A358471F}" xr6:coauthVersionLast="47" xr6:coauthVersionMax="47" xr10:uidLastSave="{00000000-0000-0000-0000-000000000000}"/>
  <bookViews>
    <workbookView xWindow="-120" yWindow="-120" windowWidth="29040" windowHeight="15720" activeTab="2" xr2:uid="{344CA3E0-BCEE-4E93-96BA-AA79DB678C1E}"/>
  </bookViews>
  <sheets>
    <sheet name="General" sheetId="1" r:id="rId1"/>
    <sheet name="Oil Changes" sheetId="2" r:id="rId2"/>
    <sheet name="Tire Rotations" sheetId="4" r:id="rId3"/>
    <sheet name="Search Table" sheetId="3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2" l="1"/>
  <c r="G3" i="2"/>
  <c r="F3" i="4"/>
  <c r="G3" i="4"/>
  <c r="T3" i="1"/>
  <c r="G2" i="2" l="1"/>
  <c r="G2" i="4"/>
  <c r="U3" i="1"/>
  <c r="Q3" i="1" s="1"/>
</calcChain>
</file>

<file path=xl/sharedStrings.xml><?xml version="1.0" encoding="utf-8"?>
<sst xmlns="http://schemas.openxmlformats.org/spreadsheetml/2006/main" count="104" uniqueCount="40">
  <si>
    <t>Years</t>
  </si>
  <si>
    <t>Life %</t>
  </si>
  <si>
    <t>Trip B Mileage</t>
  </si>
  <si>
    <t>Odometer</t>
  </si>
  <si>
    <t>Notes</t>
  </si>
  <si>
    <t>Inspections</t>
  </si>
  <si>
    <t>Mileage or Time Passed (Whichever comes first</t>
  </si>
  <si>
    <t>Inspect CV/Universal Joints</t>
  </si>
  <si>
    <t>Inspect front suspension, tie rod ends, rear suspension, replace if necessary</t>
  </si>
  <si>
    <t>Inspect brake linings, replace as necessary</t>
  </si>
  <si>
    <t>Adjust parking brake</t>
  </si>
  <si>
    <t>Inspect transfer case fluid</t>
  </si>
  <si>
    <t>Maintenance</t>
  </si>
  <si>
    <t>Replace engine air cleaner filter</t>
  </si>
  <si>
    <t>Replace cabin air filter</t>
  </si>
  <si>
    <r>
      <t xml:space="preserve">Replace spark Plugs </t>
    </r>
    <r>
      <rPr>
        <vertAlign val="superscript"/>
        <sz val="11"/>
        <color theme="1"/>
        <rFont val="Calibri"/>
        <family val="2"/>
        <scheme val="minor"/>
      </rPr>
      <t>1</t>
    </r>
  </si>
  <si>
    <t>Flush and replace the engine intercooler coolant at 10 years of 1500,000 miles (whichever comes first).</t>
  </si>
  <si>
    <t>Change the manual transmission fluid if using your vehicle for any of the following: trailer towing, snow plowing, heavy loading, taxi, police, delivery service (commercial service), off-road, desert operation or more than 50% of your driving is at sustained high speeds during hot weather, above 90°F (32°C)</t>
  </si>
  <si>
    <t>Change transfer case fluid if using your vehicle for any of the following: police, taxi, fleet, or frequent trailer towing.</t>
  </si>
  <si>
    <t>Inspect and replace PCV valve if necessary</t>
  </si>
  <si>
    <t>Change front and rear axle fluid if using your vehicle for police, taxi, fleet, off-road or frequent trailer towing.</t>
  </si>
  <si>
    <t>x</t>
  </si>
  <si>
    <t>Mileage Search</t>
  </si>
  <si>
    <t>Year Search</t>
  </si>
  <si>
    <r>
      <t xml:space="preserve">1 </t>
    </r>
    <r>
      <rPr>
        <sz val="11"/>
        <color theme="1"/>
        <rFont val="Calibri"/>
        <family val="2"/>
        <scheme val="minor"/>
      </rPr>
      <t>Spark plug change interval is mileage based only; yearly intervals do not apply.</t>
    </r>
  </si>
  <si>
    <t>-OR-</t>
  </si>
  <si>
    <t>Date Received</t>
  </si>
  <si>
    <t>Current Date</t>
  </si>
  <si>
    <t>Age (Years)</t>
  </si>
  <si>
    <t>MM/DD/YY</t>
  </si>
  <si>
    <t>Date</t>
  </si>
  <si>
    <t>Since Last Rotation (Days)</t>
  </si>
  <si>
    <t>Time Since Last Change (Days)</t>
  </si>
  <si>
    <t>New Filter</t>
  </si>
  <si>
    <t>Oil</t>
  </si>
  <si>
    <t xml:space="preserve">Run-Time (Hr) </t>
  </si>
  <si>
    <t>Type</t>
  </si>
  <si>
    <t>Price</t>
  </si>
  <si>
    <t>Next Suggested</t>
  </si>
  <si>
    <t>4-Tire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</si>
</sst>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u/>
      <sz val="16"/>
      <color rgb="FFFF0000"/>
      <name val="Franklin Gothic Book"/>
      <family val="2"/>
    </font>
    <font>
      <b/>
      <u/>
      <sz val="11"/>
      <color rgb="FFFF0000"/>
      <name val="Franklin Gothic Book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8">
    <xf numFmtId="0" fontId="0" fillId="0" borderId="0" xfId="0"/>
    <xf numFmtId="3" fontId="0" fillId="0" borderId="0" xfId="0" applyNumberFormat="1"/>
    <xf numFmtId="9" fontId="0" fillId="0" borderId="0" xfId="1" applyFont="1"/>
    <xf numFmtId="0" fontId="0" fillId="0" borderId="5" xfId="0" applyBorder="1"/>
    <xf numFmtId="0" fontId="0" fillId="0" borderId="1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25" xfId="0" applyBorder="1"/>
    <xf numFmtId="3" fontId="0" fillId="0" borderId="5" xfId="0" applyNumberFormat="1" applyBorder="1"/>
    <xf numFmtId="9" fontId="0" fillId="0" borderId="5" xfId="1" applyFont="1" applyBorder="1"/>
    <xf numFmtId="0" fontId="0" fillId="2" borderId="1" xfId="0" applyFill="1" applyBorder="1"/>
    <xf numFmtId="0" fontId="0" fillId="0" borderId="0" xfId="0" applyAlignment="1">
      <alignment horizontal="center"/>
    </xf>
    <xf numFmtId="14" fontId="0" fillId="0" borderId="28" xfId="0" applyNumberFormat="1" applyBorder="1" applyAlignment="1">
      <alignment horizontal="center"/>
    </xf>
    <xf numFmtId="14" fontId="0" fillId="0" borderId="30" xfId="0" applyNumberFormat="1" applyBorder="1" applyAlignment="1">
      <alignment horizontal="center"/>
    </xf>
    <xf numFmtId="0" fontId="0" fillId="2" borderId="32" xfId="0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2" borderId="2" xfId="0" quotePrefix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6" borderId="9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0" borderId="5" xfId="0" applyNumberFormat="1" applyBorder="1"/>
    <xf numFmtId="14" fontId="0" fillId="0" borderId="0" xfId="0" applyNumberFormat="1"/>
    <xf numFmtId="3" fontId="0" fillId="0" borderId="25" xfId="0" applyNumberFormat="1" applyBorder="1"/>
    <xf numFmtId="9" fontId="0" fillId="0" borderId="25" xfId="1" applyFont="1" applyBorder="1"/>
    <xf numFmtId="14" fontId="0" fillId="0" borderId="25" xfId="0" applyNumberFormat="1" applyBorder="1"/>
    <xf numFmtId="0" fontId="0" fillId="2" borderId="11" xfId="0" applyFill="1" applyBorder="1" applyAlignment="1">
      <alignment horizontal="center" wrapText="1"/>
    </xf>
    <xf numFmtId="49" fontId="0" fillId="2" borderId="1" xfId="0" applyNumberFormat="1" applyFill="1" applyBorder="1" applyAlignment="1">
      <alignment horizontal="right"/>
    </xf>
    <xf numFmtId="0" fontId="6" fillId="2" borderId="1" xfId="2" applyFill="1" applyBorder="1" applyAlignment="1">
      <alignment horizontal="center" wrapText="1"/>
    </xf>
    <xf numFmtId="0" fontId="6" fillId="8" borderId="1" xfId="2" applyFill="1" applyBorder="1" applyAlignment="1">
      <alignment horizontal="center"/>
    </xf>
    <xf numFmtId="3" fontId="0" fillId="0" borderId="5" xfId="0" applyNumberFormat="1" applyBorder="1" applyAlignment="1">
      <alignment horizontal="right"/>
    </xf>
    <xf numFmtId="164" fontId="0" fillId="0" borderId="5" xfId="0" applyNumberFormat="1" applyBorder="1"/>
    <xf numFmtId="14" fontId="0" fillId="0" borderId="5" xfId="1" applyNumberFormat="1" applyFont="1" applyBorder="1"/>
    <xf numFmtId="0" fontId="2" fillId="5" borderId="2" xfId="0" applyFont="1" applyFill="1" applyBorder="1"/>
    <xf numFmtId="0" fontId="0" fillId="5" borderId="3" xfId="0" applyFill="1" applyBorder="1"/>
    <xf numFmtId="0" fontId="0" fillId="5" borderId="4" xfId="0" applyFill="1" applyBorder="1"/>
    <xf numFmtId="0" fontId="2" fillId="5" borderId="6" xfId="0" applyFont="1" applyFill="1" applyBorder="1" applyAlignment="1">
      <alignment horizontal="left"/>
    </xf>
    <xf numFmtId="0" fontId="0" fillId="5" borderId="7" xfId="0" applyFill="1" applyBorder="1" applyAlignment="1">
      <alignment horizontal="left"/>
    </xf>
    <xf numFmtId="0" fontId="0" fillId="5" borderId="8" xfId="0" applyFill="1" applyBorder="1" applyAlignment="1">
      <alignment horizontal="left"/>
    </xf>
    <xf numFmtId="0" fontId="3" fillId="0" borderId="7" xfId="0" applyFont="1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3" fontId="0" fillId="2" borderId="35" xfId="0" applyNumberFormat="1" applyFill="1" applyBorder="1" applyAlignment="1">
      <alignment horizontal="center"/>
    </xf>
    <xf numFmtId="3" fontId="0" fillId="2" borderId="0" xfId="0" applyNumberFormat="1" applyFill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28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152400</xdr:colOff>
          <xdr:row>3</xdr:row>
          <xdr:rowOff>85725</xdr:rowOff>
        </xdr:from>
        <xdr:to>
          <xdr:col>16</xdr:col>
          <xdr:colOff>771525</xdr:colOff>
          <xdr:row>4</xdr:row>
          <xdr:rowOff>561975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sng" strike="noStrike" baseline="0">
                  <a:solidFill>
                    <a:srgbClr val="FF0000"/>
                  </a:solidFill>
                  <a:latin typeface="Franklin Gothic Book"/>
                </a:rPr>
                <a:t>Insert Calc. 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5</xdr:col>
          <xdr:colOff>561975</xdr:colOff>
          <xdr:row>0</xdr:row>
          <xdr:rowOff>476250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600" b="1" i="0" u="sng" strike="noStrike" baseline="0">
                  <a:solidFill>
                    <a:srgbClr val="FF0000"/>
                  </a:solidFill>
                  <a:latin typeface="Franklin Gothic Book"/>
                </a:rPr>
                <a:t>Insert New Row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38100</xdr:rowOff>
        </xdr:from>
        <xdr:to>
          <xdr:col>5</xdr:col>
          <xdr:colOff>561975</xdr:colOff>
          <xdr:row>0</xdr:row>
          <xdr:rowOff>476250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600" b="1" i="0" u="sng" strike="noStrike" baseline="0">
                  <a:solidFill>
                    <a:srgbClr val="FF0000"/>
                  </a:solidFill>
                  <a:latin typeface="Franklin Gothic Book"/>
                </a:rPr>
                <a:t>Insert New Row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walmart.com/ip/Pennzoil-Full-Synthetic-0W-20-Motor-Oil-5-Quart/457013377?wmlspartner=wlpa&amp;selectedSellerId=0&amp;wl13=744&amp;adid=22222222277457013377_117755028669_12420145346&amp;wmlspartner=wmtlabs&amp;wl0=&amp;wl1=g&amp;wl2=c&amp;wl3=501107745824&amp;wl4=pla-294505072980&amp;wl5=9027692&amp;wl6=&amp;wl7=&amp;wl8=&amp;wl9=pla&amp;wl10=8175035&amp;wl11=local&amp;wl12=457013377&amp;wl13=744&amp;veh=sem_LIA&amp;gclid=EAIaIQobChMI-MyL1JvT_gIVBRJlCh34HQXTEAQYAiABEgKxPfD_BwE&amp;gclsrc=aw.ds" TargetMode="External"/><Relationship Id="rId1" Type="http://schemas.openxmlformats.org/officeDocument/2006/relationships/hyperlink" Target="https://www.walmart.com/ip/Mobil-1-Extended-Performance-M1C-456A-Oil-Filter/807764744?from=topicPage" TargetMode="External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0E80-7657-4848-9E04-F18DD44A7EEE}">
  <sheetPr codeName="Sheet1"/>
  <dimension ref="A1:W18"/>
  <sheetViews>
    <sheetView zoomScaleNormal="100" workbookViewId="0">
      <pane ySplit="2" topLeftCell="A3" activePane="bottomLeft" state="frozen"/>
      <selection pane="bottomLeft" activeCell="Q4" sqref="Q4:Q5"/>
    </sheetView>
  </sheetViews>
  <sheetFormatPr defaultRowHeight="15" x14ac:dyDescent="0.25"/>
  <cols>
    <col min="1" max="1" width="33.28515625" customWidth="1"/>
    <col min="10" max="10" width="10.7109375" bestFit="1" customWidth="1"/>
    <col min="11" max="11" width="10.28515625" bestFit="1" customWidth="1"/>
    <col min="12" max="15" width="10.7109375" bestFit="1" customWidth="1"/>
    <col min="16" max="16" width="16.28515625" bestFit="1" customWidth="1"/>
    <col min="17" max="17" width="13.140625" bestFit="1" customWidth="1"/>
    <col min="18" max="18" width="7.7109375" customWidth="1"/>
    <col min="19" max="19" width="15.28515625" bestFit="1" customWidth="1"/>
    <col min="20" max="20" width="13.140625" bestFit="1" customWidth="1"/>
    <col min="21" max="21" width="14.85546875" bestFit="1" customWidth="1"/>
    <col min="22" max="22" width="12.28515625" bestFit="1" customWidth="1"/>
    <col min="23" max="23" width="12.42578125" bestFit="1" customWidth="1"/>
  </cols>
  <sheetData>
    <row r="1" spans="1:23" ht="79.5" customHeight="1" thickBot="1" x14ac:dyDescent="0.3">
      <c r="A1" s="22" t="s">
        <v>6</v>
      </c>
      <c r="B1" s="23">
        <v>20000</v>
      </c>
      <c r="C1" s="23">
        <v>30000</v>
      </c>
      <c r="D1" s="23">
        <v>40000</v>
      </c>
      <c r="E1" s="23">
        <v>50000</v>
      </c>
      <c r="F1" s="23">
        <v>60000</v>
      </c>
      <c r="G1" s="23">
        <v>70000</v>
      </c>
      <c r="H1" s="23">
        <v>80000</v>
      </c>
      <c r="I1" s="23">
        <v>90000</v>
      </c>
      <c r="J1" s="23">
        <v>100000</v>
      </c>
      <c r="K1" s="23">
        <v>110000</v>
      </c>
      <c r="L1" s="23">
        <v>120000</v>
      </c>
      <c r="M1" s="23">
        <v>130000</v>
      </c>
      <c r="N1" s="23">
        <v>140000</v>
      </c>
      <c r="O1" s="23">
        <v>150000</v>
      </c>
      <c r="W1" s="21"/>
    </row>
    <row r="2" spans="1:23" ht="15.75" thickBot="1" x14ac:dyDescent="0.3">
      <c r="A2" s="24" t="s">
        <v>0</v>
      </c>
      <c r="B2" s="25">
        <v>2</v>
      </c>
      <c r="C2" s="25">
        <v>3</v>
      </c>
      <c r="D2" s="25">
        <v>4</v>
      </c>
      <c r="E2" s="25">
        <v>5</v>
      </c>
      <c r="F2" s="25">
        <v>6</v>
      </c>
      <c r="G2" s="25">
        <v>7</v>
      </c>
      <c r="H2" s="25">
        <v>8</v>
      </c>
      <c r="I2" s="25">
        <v>9</v>
      </c>
      <c r="J2" s="25">
        <v>10</v>
      </c>
      <c r="K2" s="25">
        <v>11</v>
      </c>
      <c r="L2" s="25">
        <v>12</v>
      </c>
      <c r="M2" s="25">
        <v>13</v>
      </c>
      <c r="N2" s="25">
        <v>14</v>
      </c>
      <c r="O2" s="25">
        <v>15</v>
      </c>
      <c r="P2" s="14" t="s">
        <v>22</v>
      </c>
      <c r="Q2" s="15" t="s">
        <v>23</v>
      </c>
      <c r="R2" s="16" t="s">
        <v>25</v>
      </c>
      <c r="S2" s="14" t="s">
        <v>26</v>
      </c>
      <c r="T2" s="17" t="s">
        <v>27</v>
      </c>
      <c r="U2" s="18" t="s">
        <v>28</v>
      </c>
    </row>
    <row r="3" spans="1:23" ht="15.75" thickBot="1" x14ac:dyDescent="0.3">
      <c r="A3" s="57" t="s">
        <v>5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9"/>
      <c r="P3" s="43"/>
      <c r="Q3" s="20">
        <f ca="1">ROUNDDOWN(U3,0)</f>
        <v>1</v>
      </c>
      <c r="R3" s="42"/>
      <c r="S3" s="12">
        <v>44491</v>
      </c>
      <c r="T3" s="13">
        <f ca="1">TODAY()</f>
        <v>45047</v>
      </c>
      <c r="U3" s="19">
        <f ca="1">(SUM(T3-S3))/365</f>
        <v>1.5232876712328767</v>
      </c>
    </row>
    <row r="4" spans="1:23" ht="15.75" thickBot="1" x14ac:dyDescent="0.3">
      <c r="A4" s="5" t="s">
        <v>7</v>
      </c>
      <c r="B4" s="26" t="s">
        <v>21</v>
      </c>
      <c r="C4" s="27" t="s">
        <v>21</v>
      </c>
      <c r="D4" s="27" t="s">
        <v>21</v>
      </c>
      <c r="E4" s="27" t="s">
        <v>21</v>
      </c>
      <c r="F4" s="27" t="s">
        <v>21</v>
      </c>
      <c r="G4" s="27" t="s">
        <v>21</v>
      </c>
      <c r="H4" s="27" t="s">
        <v>21</v>
      </c>
      <c r="I4" s="27" t="s">
        <v>21</v>
      </c>
      <c r="J4" s="27" t="s">
        <v>21</v>
      </c>
      <c r="K4" s="27" t="s">
        <v>21</v>
      </c>
      <c r="L4" s="27" t="s">
        <v>21</v>
      </c>
      <c r="M4" s="27" t="s">
        <v>21</v>
      </c>
      <c r="N4" s="28" t="s">
        <v>21</v>
      </c>
      <c r="O4" s="29" t="s">
        <v>21</v>
      </c>
      <c r="Q4" s="64"/>
      <c r="S4" s="11" t="s">
        <v>29</v>
      </c>
      <c r="T4" t="s">
        <v>29</v>
      </c>
    </row>
    <row r="5" spans="1:23" ht="45.75" thickBot="1" x14ac:dyDescent="0.3">
      <c r="A5" s="4" t="s">
        <v>8</v>
      </c>
      <c r="B5" s="30" t="s">
        <v>21</v>
      </c>
      <c r="C5" s="31"/>
      <c r="D5" s="31" t="s">
        <v>21</v>
      </c>
      <c r="E5" s="31"/>
      <c r="F5" s="31" t="s">
        <v>21</v>
      </c>
      <c r="G5" s="31"/>
      <c r="H5" s="31" t="s">
        <v>21</v>
      </c>
      <c r="I5" s="31"/>
      <c r="J5" s="31" t="s">
        <v>21</v>
      </c>
      <c r="K5" s="31"/>
      <c r="L5" s="31" t="s">
        <v>21</v>
      </c>
      <c r="M5" s="31"/>
      <c r="N5" s="32" t="s">
        <v>21</v>
      </c>
      <c r="O5" s="33"/>
      <c r="Q5" s="65"/>
    </row>
    <row r="6" spans="1:23" ht="30.75" thickBot="1" x14ac:dyDescent="0.3">
      <c r="A6" s="4" t="s">
        <v>9</v>
      </c>
      <c r="B6" s="30" t="s">
        <v>21</v>
      </c>
      <c r="C6" s="31"/>
      <c r="D6" s="31"/>
      <c r="E6" s="31"/>
      <c r="F6" s="31" t="s">
        <v>21</v>
      </c>
      <c r="G6" s="31"/>
      <c r="H6" s="31"/>
      <c r="I6" s="31"/>
      <c r="J6" s="31" t="s">
        <v>21</v>
      </c>
      <c r="K6" s="31"/>
      <c r="L6" s="31"/>
      <c r="M6" s="31"/>
      <c r="N6" s="32" t="s">
        <v>21</v>
      </c>
      <c r="O6" s="33"/>
    </row>
    <row r="7" spans="1:23" ht="15.75" thickBot="1" x14ac:dyDescent="0.3">
      <c r="A7" s="4" t="s">
        <v>10</v>
      </c>
      <c r="B7" s="30" t="s">
        <v>21</v>
      </c>
      <c r="C7" s="31"/>
      <c r="D7" s="31" t="s">
        <v>21</v>
      </c>
      <c r="E7" s="31"/>
      <c r="F7" s="31" t="s">
        <v>21</v>
      </c>
      <c r="G7" s="31"/>
      <c r="H7" s="31" t="s">
        <v>21</v>
      </c>
      <c r="I7" s="31"/>
      <c r="J7" s="31" t="s">
        <v>21</v>
      </c>
      <c r="K7" s="31"/>
      <c r="L7" s="31" t="s">
        <v>21</v>
      </c>
      <c r="M7" s="31"/>
      <c r="N7" s="32" t="s">
        <v>21</v>
      </c>
      <c r="O7" s="33"/>
    </row>
    <row r="8" spans="1:23" ht="15.75" thickBot="1" x14ac:dyDescent="0.3">
      <c r="A8" s="6" t="s">
        <v>11</v>
      </c>
      <c r="B8" s="34"/>
      <c r="C8" s="35" t="s">
        <v>21</v>
      </c>
      <c r="D8" s="35"/>
      <c r="E8" s="35"/>
      <c r="F8" s="35"/>
      <c r="G8" s="35"/>
      <c r="H8" s="35"/>
      <c r="I8" s="35" t="s">
        <v>21</v>
      </c>
      <c r="J8" s="35"/>
      <c r="K8" s="35"/>
      <c r="L8" s="35"/>
      <c r="M8" s="35"/>
      <c r="N8" s="36"/>
      <c r="O8" s="37" t="s">
        <v>21</v>
      </c>
    </row>
    <row r="9" spans="1:23" ht="15.75" thickBot="1" x14ac:dyDescent="0.3">
      <c r="A9" s="60" t="s">
        <v>12</v>
      </c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2"/>
    </row>
    <row r="10" spans="1:23" ht="15.75" thickBot="1" x14ac:dyDescent="0.3">
      <c r="A10" s="4" t="s">
        <v>13</v>
      </c>
      <c r="B10" s="38"/>
      <c r="C10" s="39" t="s">
        <v>21</v>
      </c>
      <c r="D10" s="39"/>
      <c r="E10" s="39"/>
      <c r="F10" s="39"/>
      <c r="G10" s="39"/>
      <c r="H10" s="39"/>
      <c r="I10" s="39" t="s">
        <v>21</v>
      </c>
      <c r="J10" s="39"/>
      <c r="K10" s="39"/>
      <c r="L10" s="39"/>
      <c r="M10" s="39"/>
      <c r="N10" s="39"/>
      <c r="O10" s="29" t="s">
        <v>21</v>
      </c>
    </row>
    <row r="11" spans="1:23" ht="15.75" thickBot="1" x14ac:dyDescent="0.3">
      <c r="A11" s="4" t="s">
        <v>14</v>
      </c>
      <c r="B11" s="30" t="s">
        <v>21</v>
      </c>
      <c r="C11" s="31"/>
      <c r="D11" s="31" t="s">
        <v>21</v>
      </c>
      <c r="E11" s="31"/>
      <c r="F11" s="31" t="s">
        <v>21</v>
      </c>
      <c r="G11" s="31"/>
      <c r="H11" s="31" t="s">
        <v>21</v>
      </c>
      <c r="I11" s="31"/>
      <c r="J11" s="31" t="s">
        <v>21</v>
      </c>
      <c r="K11" s="31"/>
      <c r="L11" s="31" t="s">
        <v>21</v>
      </c>
      <c r="M11" s="31"/>
      <c r="N11" s="31" t="s">
        <v>21</v>
      </c>
      <c r="O11" s="33"/>
    </row>
    <row r="12" spans="1:23" ht="18" thickBot="1" x14ac:dyDescent="0.3">
      <c r="A12" s="4" t="s">
        <v>15</v>
      </c>
      <c r="B12" s="30"/>
      <c r="C12" s="31"/>
      <c r="D12" s="31"/>
      <c r="E12" s="31"/>
      <c r="F12" s="31"/>
      <c r="G12" s="31"/>
      <c r="H12" s="31"/>
      <c r="I12" s="31"/>
      <c r="J12" s="31" t="s">
        <v>21</v>
      </c>
      <c r="K12" s="31"/>
      <c r="L12" s="31"/>
      <c r="M12" s="31"/>
      <c r="N12" s="31"/>
      <c r="O12" s="33"/>
    </row>
    <row r="13" spans="1:23" ht="60.75" thickBot="1" x14ac:dyDescent="0.3">
      <c r="A13" s="4" t="s">
        <v>16</v>
      </c>
      <c r="B13" s="30"/>
      <c r="C13" s="31"/>
      <c r="D13" s="31"/>
      <c r="E13" s="31"/>
      <c r="F13" s="31"/>
      <c r="G13" s="31"/>
      <c r="H13" s="31"/>
      <c r="I13" s="31"/>
      <c r="J13" s="31" t="s">
        <v>21</v>
      </c>
      <c r="K13" s="31"/>
      <c r="L13" s="31"/>
      <c r="M13" s="31"/>
      <c r="N13" s="31"/>
      <c r="O13" s="33" t="s">
        <v>21</v>
      </c>
    </row>
    <row r="14" spans="1:23" ht="150.75" thickBot="1" x14ac:dyDescent="0.3">
      <c r="A14" s="4" t="s">
        <v>17</v>
      </c>
      <c r="B14" s="30"/>
      <c r="C14" s="31" t="s">
        <v>21</v>
      </c>
      <c r="D14" s="31"/>
      <c r="E14" s="31"/>
      <c r="F14" s="31" t="s">
        <v>21</v>
      </c>
      <c r="G14" s="31"/>
      <c r="H14" s="31"/>
      <c r="I14" s="31" t="s">
        <v>21</v>
      </c>
      <c r="J14" s="31"/>
      <c r="K14" s="31"/>
      <c r="L14" s="31" t="s">
        <v>21</v>
      </c>
      <c r="M14" s="31"/>
      <c r="N14" s="31"/>
      <c r="O14" s="33" t="s">
        <v>21</v>
      </c>
    </row>
    <row r="15" spans="1:23" ht="60.75" thickBot="1" x14ac:dyDescent="0.3">
      <c r="A15" s="4" t="s">
        <v>18</v>
      </c>
      <c r="B15" s="30"/>
      <c r="C15" s="31"/>
      <c r="D15" s="31"/>
      <c r="E15" s="31"/>
      <c r="F15" s="31" t="s">
        <v>21</v>
      </c>
      <c r="G15" s="31"/>
      <c r="H15" s="31"/>
      <c r="I15" s="31"/>
      <c r="J15" s="31"/>
      <c r="K15" s="31"/>
      <c r="L15" s="31" t="s">
        <v>21</v>
      </c>
      <c r="M15" s="31"/>
      <c r="N15" s="31"/>
      <c r="O15" s="33"/>
    </row>
    <row r="16" spans="1:23" ht="30.75" thickBot="1" x14ac:dyDescent="0.3">
      <c r="A16" s="4" t="s">
        <v>19</v>
      </c>
      <c r="B16" s="30"/>
      <c r="C16" s="31"/>
      <c r="D16" s="31"/>
      <c r="E16" s="31"/>
      <c r="F16" s="31"/>
      <c r="G16" s="31"/>
      <c r="H16" s="31"/>
      <c r="I16" s="31"/>
      <c r="J16" s="31" t="s">
        <v>21</v>
      </c>
      <c r="K16" s="31"/>
      <c r="L16" s="31"/>
      <c r="M16" s="31"/>
      <c r="N16" s="31"/>
      <c r="O16" s="33"/>
    </row>
    <row r="17" spans="1:15" ht="60.75" thickBot="1" x14ac:dyDescent="0.3">
      <c r="A17" s="4" t="s">
        <v>20</v>
      </c>
      <c r="B17" s="40"/>
      <c r="C17" s="41"/>
      <c r="D17" s="41" t="s">
        <v>21</v>
      </c>
      <c r="E17" s="41"/>
      <c r="F17" s="41"/>
      <c r="G17" s="41"/>
      <c r="H17" s="41" t="s">
        <v>21</v>
      </c>
      <c r="I17" s="41"/>
      <c r="J17" s="41"/>
      <c r="K17" s="41"/>
      <c r="L17" s="41" t="s">
        <v>21</v>
      </c>
      <c r="M17" s="41"/>
      <c r="N17" s="41"/>
      <c r="O17" s="37"/>
    </row>
    <row r="18" spans="1:15" ht="17.25" x14ac:dyDescent="0.25">
      <c r="A18" s="63" t="s">
        <v>24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</row>
  </sheetData>
  <mergeCells count="4">
    <mergeCell ref="A3:O3"/>
    <mergeCell ref="A9:O9"/>
    <mergeCell ref="A18:O18"/>
    <mergeCell ref="Q4:Q5"/>
  </mergeCells>
  <conditionalFormatting sqref="B10:B17 B4:B8 B1:B2">
    <cfRule type="expression" dxfId="27" priority="30">
      <formula>AND($P$3&gt;=20000, $P$3&lt;=29999)</formula>
    </cfRule>
  </conditionalFormatting>
  <conditionalFormatting sqref="C1:C2 C4:C8 C10:C17">
    <cfRule type="expression" dxfId="26" priority="33">
      <formula>AND($P$3&gt;=30000, $P$3&lt;=39999)</formula>
    </cfRule>
  </conditionalFormatting>
  <conditionalFormatting sqref="D1:D2 D4:D8 D10:D17">
    <cfRule type="expression" dxfId="25" priority="36">
      <formula>$Q$3=4</formula>
    </cfRule>
    <cfRule type="expression" dxfId="24" priority="37">
      <formula>AND($P$3&gt;=40000, $P$3&lt;=49999)</formula>
    </cfRule>
  </conditionalFormatting>
  <conditionalFormatting sqref="E1:E2 E4:E8 E10:E17">
    <cfRule type="expression" dxfId="23" priority="42">
      <formula>$Q$3=5</formula>
    </cfRule>
    <cfRule type="expression" dxfId="22" priority="43">
      <formula>AND($P$3&gt;=50000, $P$3&lt;=59999)</formula>
    </cfRule>
  </conditionalFormatting>
  <conditionalFormatting sqref="F1:F2 F4:F8 F10:F17">
    <cfRule type="expression" dxfId="21" priority="48">
      <formula>$Q$3=6</formula>
    </cfRule>
    <cfRule type="expression" dxfId="20" priority="49">
      <formula>AND($P$3&gt;=60000, $P$3&lt;=69999)</formula>
    </cfRule>
  </conditionalFormatting>
  <conditionalFormatting sqref="G1:G2 G4:G8 G10:G17">
    <cfRule type="expression" dxfId="19" priority="54">
      <formula>$Q$3=7</formula>
    </cfRule>
    <cfRule type="expression" dxfId="18" priority="55">
      <formula>AND($P$3&gt;=70000, $P$3&lt;=79999)</formula>
    </cfRule>
  </conditionalFormatting>
  <conditionalFormatting sqref="I1:I2 I4:I8 I10:I17">
    <cfRule type="expression" dxfId="17" priority="60">
      <formula>$Q$3=9</formula>
    </cfRule>
    <cfRule type="expression" dxfId="16" priority="61">
      <formula>AND($P$3&gt;=90000, $P$3&lt;=99999)</formula>
    </cfRule>
  </conditionalFormatting>
  <conditionalFormatting sqref="J1:J2 J4:J8 J10:J17">
    <cfRule type="expression" dxfId="15" priority="66">
      <formula>$Q$3=10</formula>
    </cfRule>
    <cfRule type="expression" dxfId="14" priority="67">
      <formula>AND($P$3&gt;=100000, $P$3&lt;=109999)</formula>
    </cfRule>
  </conditionalFormatting>
  <conditionalFormatting sqref="K1:K2 K4:K8 K10:K17">
    <cfRule type="expression" dxfId="13" priority="72">
      <formula>$Q$3=11</formula>
    </cfRule>
    <cfRule type="expression" dxfId="12" priority="73">
      <formula>AND($P$3&gt;=110000, $P$3&lt;=119999)</formula>
    </cfRule>
  </conditionalFormatting>
  <conditionalFormatting sqref="M1:M2 M4:M8 M10:M17">
    <cfRule type="expression" dxfId="11" priority="78">
      <formula>$Q$3=13</formula>
    </cfRule>
    <cfRule type="expression" dxfId="10" priority="79">
      <formula>AND($P$3&gt;=130000, $P$3&lt;=139999)</formula>
    </cfRule>
  </conditionalFormatting>
  <conditionalFormatting sqref="N1:N2 N4:N8 N10:N17">
    <cfRule type="expression" dxfId="9" priority="84">
      <formula>$Q$3=14</formula>
    </cfRule>
    <cfRule type="expression" dxfId="8" priority="85">
      <formula>AND($P$3&gt;=140000, $P$3&lt;=149999)</formula>
    </cfRule>
  </conditionalFormatting>
  <conditionalFormatting sqref="O1:O2 O4:O8 O10:O17">
    <cfRule type="expression" dxfId="7" priority="90">
      <formula>$Q$3=15</formula>
    </cfRule>
    <cfRule type="expression" dxfId="6" priority="91">
      <formula>AND($P$3&gt;=150000, $P$3&lt;=159999)</formula>
    </cfRule>
  </conditionalFormatting>
  <conditionalFormatting sqref="H1:H2 H4:H8 H10:H17">
    <cfRule type="expression" dxfId="5" priority="96">
      <formula>$Q$3=8</formula>
    </cfRule>
    <cfRule type="expression" dxfId="4" priority="97">
      <formula>AND($P$3&gt;=80000, $P$3&lt;=89999)</formula>
    </cfRule>
  </conditionalFormatting>
  <conditionalFormatting sqref="L1:L2 L4:L8 L10:L17">
    <cfRule type="expression" dxfId="3" priority="102">
      <formula>$Q$3=12</formula>
    </cfRule>
    <cfRule type="expression" dxfId="2" priority="103">
      <formula>AND($P$3&gt;=120000, $P$3&lt;=129999)</formula>
    </cfRule>
  </conditionalFormatting>
  <conditionalFormatting sqref="B1:B2 B4:B8 B10:B17">
    <cfRule type="expression" dxfId="1" priority="108">
      <formula>$Q$3=2</formula>
    </cfRule>
  </conditionalFormatting>
  <conditionalFormatting sqref="C1:C2 C4:C8 C10:C17">
    <cfRule type="expression" dxfId="0" priority="111">
      <formula>$Q$3=3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InsertCurrentAge">
                <anchor moveWithCells="1" sizeWithCells="1">
                  <from>
                    <xdr:col>16</xdr:col>
                    <xdr:colOff>152400</xdr:colOff>
                    <xdr:row>3</xdr:row>
                    <xdr:rowOff>85725</xdr:rowOff>
                  </from>
                  <to>
                    <xdr:col>16</xdr:col>
                    <xdr:colOff>771525</xdr:colOff>
                    <xdr:row>4</xdr:row>
                    <xdr:rowOff>561975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4C1418B5-844E-4C66-99E3-3B88BE2D5927}">
          <x14:formula1>
            <xm:f>'Search Table'!$B:$B</xm:f>
          </x14:formula1>
          <xm:sqref>P3</xm:sqref>
        </x14:dataValidation>
        <x14:dataValidation type="list" allowBlank="1" showInputMessage="1" xr:uid="{59B77D56-7B8B-4038-BEA8-3CD8C4697750}">
          <x14:formula1>
            <xm:f>'Search Table'!$A:$A</xm:f>
          </x14:formula1>
          <xm:sqref>Q3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9B7D2-D6B8-4768-8E87-8A5F5B3DC2F4}">
  <sheetPr codeName="Sheet2"/>
  <dimension ref="A1:I4"/>
  <sheetViews>
    <sheetView workbookViewId="0">
      <selection activeCell="A4" sqref="A4:XFD4"/>
    </sheetView>
  </sheetViews>
  <sheetFormatPr defaultRowHeight="15" x14ac:dyDescent="0.25"/>
  <cols>
    <col min="1" max="1" width="10.7109375" style="1" customWidth="1"/>
    <col min="2" max="2" width="13.7109375" style="1" bestFit="1" customWidth="1"/>
    <col min="3" max="3" width="14" style="1" bestFit="1" customWidth="1"/>
    <col min="4" max="4" width="9.7109375" style="2" customWidth="1"/>
    <col min="5" max="5" width="46.7109375" customWidth="1"/>
    <col min="6" max="6" width="10.7109375" bestFit="1" customWidth="1"/>
    <col min="7" max="7" width="17.7109375" customWidth="1"/>
  </cols>
  <sheetData>
    <row r="1" spans="1:9" ht="42" customHeight="1" thickBot="1" x14ac:dyDescent="0.3">
      <c r="A1" s="66"/>
      <c r="B1" s="67"/>
      <c r="C1" s="67"/>
      <c r="D1" s="67"/>
      <c r="E1" s="67"/>
      <c r="F1" s="67"/>
      <c r="G1" s="50" t="s">
        <v>32</v>
      </c>
      <c r="H1" s="52" t="s">
        <v>33</v>
      </c>
      <c r="I1" s="53" t="s">
        <v>34</v>
      </c>
    </row>
    <row r="2" spans="1:9" ht="15.75" thickBot="1" x14ac:dyDescent="0.3">
      <c r="A2" s="10" t="s">
        <v>3</v>
      </c>
      <c r="B2" s="10" t="s">
        <v>2</v>
      </c>
      <c r="C2" s="10" t="s">
        <v>35</v>
      </c>
      <c r="D2" s="10" t="s">
        <v>1</v>
      </c>
      <c r="E2" s="10" t="s">
        <v>4</v>
      </c>
      <c r="F2" s="10" t="s">
        <v>30</v>
      </c>
      <c r="G2" s="51" t="e">
        <f ca="1">SUM(G3-F3)</f>
        <v>#VALUE!</v>
      </c>
    </row>
    <row r="3" spans="1:9" hidden="1" x14ac:dyDescent="0.25">
      <c r="A3" s="47"/>
      <c r="B3" s="47"/>
      <c r="C3" s="47"/>
      <c r="D3" s="48"/>
      <c r="E3" s="7"/>
      <c r="F3" s="7" t="str">
        <f ca="1">OFFSET(F3, 1, 0)</f>
        <v>MM/DD/YY</v>
      </c>
      <c r="G3" s="46">
        <f ca="1">TODAY()</f>
        <v>45047</v>
      </c>
    </row>
    <row r="4" spans="1:9" x14ac:dyDescent="0.25">
      <c r="A4" s="8">
        <v>0</v>
      </c>
      <c r="B4" s="8">
        <v>0</v>
      </c>
      <c r="C4" s="8">
        <v>0</v>
      </c>
      <c r="D4" s="9"/>
      <c r="E4" s="3"/>
      <c r="F4" s="45" t="s">
        <v>29</v>
      </c>
    </row>
  </sheetData>
  <mergeCells count="1">
    <mergeCell ref="A1:F1"/>
  </mergeCells>
  <hyperlinks>
    <hyperlink ref="H1" r:id="rId1" xr:uid="{F6569659-8172-468D-AC0F-4CCBADD7DD44}"/>
    <hyperlink ref="I1" r:id="rId2" xr:uid="{345B22D7-EF38-4921-A392-F9FD858B7891}"/>
  </hyperlinks>
  <pageMargins left="0.7" right="0.7" top="0.75" bottom="0.75" header="0.3" footer="0.3"/>
  <pageSetup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InsertNewRowOilChanges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5</xdr:col>
                    <xdr:colOff>561975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E7025-681C-43C1-98A3-FF89563B6488}">
  <sheetPr codeName="Sheet4"/>
  <dimension ref="A1:G5"/>
  <sheetViews>
    <sheetView tabSelected="1" workbookViewId="0">
      <selection activeCell="E25" sqref="E25"/>
    </sheetView>
  </sheetViews>
  <sheetFormatPr defaultRowHeight="15" x14ac:dyDescent="0.25"/>
  <cols>
    <col min="1" max="1" width="10.7109375" customWidth="1"/>
    <col min="2" max="2" width="13.7109375" bestFit="1" customWidth="1"/>
    <col min="3" max="3" width="9.7109375" customWidth="1"/>
    <col min="4" max="4" width="15" bestFit="1" customWidth="1"/>
    <col min="5" max="5" width="46.7109375" customWidth="1"/>
    <col min="6" max="6" width="10.7109375" bestFit="1" customWidth="1"/>
    <col min="7" max="7" width="17.7109375" customWidth="1"/>
  </cols>
  <sheetData>
    <row r="1" spans="1:7" ht="42" customHeight="1" thickBot="1" x14ac:dyDescent="0.3">
      <c r="A1" s="66"/>
      <c r="B1" s="67"/>
      <c r="C1" s="67"/>
      <c r="D1" s="67"/>
      <c r="E1" s="67"/>
      <c r="F1" s="67"/>
      <c r="G1" s="44" t="s">
        <v>31</v>
      </c>
    </row>
    <row r="2" spans="1:7" ht="15.75" thickBot="1" x14ac:dyDescent="0.3">
      <c r="A2" s="10" t="s">
        <v>3</v>
      </c>
      <c r="B2" s="10" t="s">
        <v>36</v>
      </c>
      <c r="C2" s="10" t="s">
        <v>37</v>
      </c>
      <c r="D2" s="10" t="s">
        <v>38</v>
      </c>
      <c r="E2" s="10" t="s">
        <v>4</v>
      </c>
      <c r="F2" s="10" t="s">
        <v>30</v>
      </c>
      <c r="G2" s="51" t="e">
        <f ca="1">SUM(G3-F$3)</f>
        <v>#VALUE!</v>
      </c>
    </row>
    <row r="3" spans="1:7" ht="15" hidden="1" customHeight="1" x14ac:dyDescent="0.25">
      <c r="A3" s="47"/>
      <c r="B3" s="47"/>
      <c r="C3" s="47"/>
      <c r="D3" s="48"/>
      <c r="E3" s="7"/>
      <c r="F3" s="49" t="str">
        <f ca="1">OFFSET(F3,1,0)</f>
        <v>MM/DD/YY</v>
      </c>
      <c r="G3" s="46">
        <f ca="1">TODAY()</f>
        <v>45047</v>
      </c>
    </row>
    <row r="4" spans="1:7" x14ac:dyDescent="0.25">
      <c r="A4" s="8">
        <v>0</v>
      </c>
      <c r="B4" s="54" t="s">
        <v>39</v>
      </c>
      <c r="C4" s="55">
        <v>0</v>
      </c>
      <c r="D4" s="56">
        <v>45046</v>
      </c>
      <c r="E4" s="3"/>
      <c r="F4" s="45" t="s">
        <v>29</v>
      </c>
      <c r="G4" s="46"/>
    </row>
    <row r="5" spans="1:7" x14ac:dyDescent="0.25">
      <c r="A5" s="1"/>
      <c r="B5" s="1"/>
      <c r="C5" s="1"/>
      <c r="D5" s="2"/>
    </row>
  </sheetData>
  <mergeCells count="1">
    <mergeCell ref="A1:F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3" name="Button 2">
              <controlPr defaultSize="0" print="0" autoFill="0" autoPict="0" macro="[0]!InsertNewRowOilChanges">
                <anchor moveWithCells="1" sizeWithCells="1">
                  <from>
                    <xdr:col>0</xdr:col>
                    <xdr:colOff>28575</xdr:colOff>
                    <xdr:row>0</xdr:row>
                    <xdr:rowOff>38100</xdr:rowOff>
                  </from>
                  <to>
                    <xdr:col>5</xdr:col>
                    <xdr:colOff>561975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E7CF1-95C6-4FE5-A93A-953CE02638A5}">
  <sheetPr codeName="Sheet3"/>
  <dimension ref="A1:B15"/>
  <sheetViews>
    <sheetView workbookViewId="0">
      <selection activeCell="D23" sqref="D23"/>
    </sheetView>
  </sheetViews>
  <sheetFormatPr defaultRowHeight="15" x14ac:dyDescent="0.25"/>
  <sheetData>
    <row r="1" spans="1:2" x14ac:dyDescent="0.25">
      <c r="A1">
        <v>1</v>
      </c>
      <c r="B1" s="1">
        <v>10000</v>
      </c>
    </row>
    <row r="2" spans="1:2" x14ac:dyDescent="0.25">
      <c r="A2">
        <v>2</v>
      </c>
      <c r="B2" s="1">
        <v>20000</v>
      </c>
    </row>
    <row r="3" spans="1:2" x14ac:dyDescent="0.25">
      <c r="A3">
        <v>3</v>
      </c>
      <c r="B3" s="1">
        <v>30000</v>
      </c>
    </row>
    <row r="4" spans="1:2" x14ac:dyDescent="0.25">
      <c r="A4">
        <v>4</v>
      </c>
      <c r="B4" s="1">
        <v>40000</v>
      </c>
    </row>
    <row r="5" spans="1:2" x14ac:dyDescent="0.25">
      <c r="A5">
        <v>5</v>
      </c>
      <c r="B5" s="1">
        <v>50000</v>
      </c>
    </row>
    <row r="6" spans="1:2" x14ac:dyDescent="0.25">
      <c r="A6">
        <v>6</v>
      </c>
      <c r="B6" s="1">
        <v>60000</v>
      </c>
    </row>
    <row r="7" spans="1:2" x14ac:dyDescent="0.25">
      <c r="A7">
        <v>7</v>
      </c>
      <c r="B7" s="1">
        <v>70000</v>
      </c>
    </row>
    <row r="8" spans="1:2" x14ac:dyDescent="0.25">
      <c r="A8">
        <v>8</v>
      </c>
      <c r="B8" s="1">
        <v>80000</v>
      </c>
    </row>
    <row r="9" spans="1:2" x14ac:dyDescent="0.25">
      <c r="A9">
        <v>9</v>
      </c>
      <c r="B9" s="1">
        <v>90000</v>
      </c>
    </row>
    <row r="10" spans="1:2" x14ac:dyDescent="0.25">
      <c r="A10">
        <v>0</v>
      </c>
      <c r="B10" s="1">
        <v>100000</v>
      </c>
    </row>
    <row r="11" spans="1:2" x14ac:dyDescent="0.25">
      <c r="A11">
        <v>11</v>
      </c>
      <c r="B11" s="1">
        <v>110000</v>
      </c>
    </row>
    <row r="12" spans="1:2" x14ac:dyDescent="0.25">
      <c r="A12">
        <v>12</v>
      </c>
      <c r="B12" s="1">
        <v>120000</v>
      </c>
    </row>
    <row r="13" spans="1:2" x14ac:dyDescent="0.25">
      <c r="A13">
        <v>13</v>
      </c>
      <c r="B13" s="1">
        <v>130000</v>
      </c>
    </row>
    <row r="14" spans="1:2" x14ac:dyDescent="0.25">
      <c r="A14">
        <v>14</v>
      </c>
      <c r="B14" s="1">
        <v>140000</v>
      </c>
    </row>
    <row r="15" spans="1:2" x14ac:dyDescent="0.25">
      <c r="A15">
        <v>15</v>
      </c>
      <c r="B15" s="1">
        <v>150000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General</vt:lpstr>
      <vt:lpstr>Oil Changes</vt:lpstr>
      <vt:lpstr>Tire Rotations</vt:lpstr>
      <vt:lpstr>Search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Jeep Wrangler V6 Maintence Tracker</dc:title>
  <dc:creator>Caleb Stemmans</dc:creator>
  <cp:keywords>Jeep;V6</cp:keywords>
  <cp:lastModifiedBy>Caleb Stemmans</cp:lastModifiedBy>
  <dcterms:created xsi:type="dcterms:W3CDTF">2023-04-30T13:58:07Z</dcterms:created>
  <dcterms:modified xsi:type="dcterms:W3CDTF">2023-05-01T13:47:41Z</dcterms:modified>
</cp:coreProperties>
</file>