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SPORT" sheetId="1" state="visible" r:id="rId2"/>
    <sheet name="SAHARA" sheetId="2" state="visible" r:id="rId3"/>
    <sheet name="RUBICON" sheetId="3" state="visible" r:id="rId4"/>
    <sheet name="RUBICON 392" sheetId="4" state="visible" r:id="rId5"/>
    <sheet name="SPORT RHD" sheetId="5" state="visible" r:id="rId6"/>
    <sheet name="SAHARA 4XE" sheetId="6" state="visible" r:id="rId7"/>
    <sheet name="RUBICON 4XE" sheetId="7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<sst xmlns="http://schemas.openxmlformats.org/spreadsheetml/2006/main" count="1686" uniqueCount="428">
  <si>
    <t xml:space="preserve">2021 WRANGLER 4 DOOR</t>
  </si>
  <si>
    <t xml:space="preserve">WRANGLER UNLIMITED SPORT</t>
  </si>
  <si>
    <t xml:space="preserve">STEP #1 SELECT – MODEL CODE</t>
  </si>
  <si>
    <t xml:space="preserve"> $FWP </t>
  </si>
  <si>
    <t xml:space="preserve">$MSRP</t>
  </si>
  <si>
    <t xml:space="preserve">JLJL74</t>
  </si>
  <si>
    <t xml:space="preserve">DESTINATION CHARGE  </t>
  </si>
  <si>
    <t xml:space="preserve">1,545 IN HI</t>
  </si>
  <si>
    <t xml:space="preserve">STEP #2 SELECT - QUICK ORDER PACKAGE CODE</t>
  </si>
  <si>
    <t xml:space="preserve">POWERTRAIN AVAILABILITY</t>
  </si>
  <si>
    <t xml:space="preserve">SPORT</t>
  </si>
  <si>
    <t xml:space="preserve">WILLYS SPORT</t>
  </si>
  <si>
    <t xml:space="preserve">SPORT S</t>
  </si>
  <si>
    <t xml:space="preserve">WILLYS</t>
  </si>
  <si>
    <t xml:space="preserve">80TH</t>
  </si>
  <si>
    <t xml:space="preserve">FREEDOM</t>
  </si>
  <si>
    <t xml:space="preserve">ALTITUDE</t>
  </si>
  <si>
    <t xml:space="preserve">ISLANDER</t>
  </si>
  <si>
    <t xml:space="preserve">ENGINE</t>
  </si>
  <si>
    <t xml:space="preserve">$FWP</t>
  </si>
  <si>
    <t xml:space="preserve">TRANSMISSION</t>
  </si>
  <si>
    <t xml:space="preserve">3.6L V6 24V VVT ENGINE UPG I W/ESS (ERC)</t>
  </si>
  <si>
    <t xml:space="preserve">6-SPEED MANUAL TRANSMISSION (DEM)</t>
  </si>
  <si>
    <t xml:space="preserve">23B</t>
  </si>
  <si>
    <t xml:space="preserve">23K</t>
  </si>
  <si>
    <t xml:space="preserve">23S</t>
  </si>
  <si>
    <t xml:space="preserve">23W</t>
  </si>
  <si>
    <t xml:space="preserve">23F</t>
  </si>
  <si>
    <t xml:space="preserve">23L</t>
  </si>
  <si>
    <t xml:space="preserve">23J</t>
  </si>
  <si>
    <t xml:space="preserve">2.0L I4 DOHC DI TURBO ENGINE W/ ESS (EC1)</t>
  </si>
  <si>
    <t xml:space="preserve">8-SPD AUTO 850RE TRANS (MAKE) (DFT)</t>
  </si>
  <si>
    <t xml:space="preserve">22B</t>
  </si>
  <si>
    <t xml:space="preserve">22K</t>
  </si>
  <si>
    <t xml:space="preserve">22S</t>
  </si>
  <si>
    <t xml:space="preserve">22W</t>
  </si>
  <si>
    <t xml:space="preserve">22Q</t>
  </si>
  <si>
    <t xml:space="preserve">22F</t>
  </si>
  <si>
    <t xml:space="preserve">22L</t>
  </si>
  <si>
    <t xml:space="preserve">22J</t>
  </si>
  <si>
    <t xml:space="preserve">3.6L V6 24V VVT ETORQUE ENGINE UPG I (ERG)</t>
  </si>
  <si>
    <t xml:space="preserve">25B</t>
  </si>
  <si>
    <t xml:space="preserve">25K</t>
  </si>
  <si>
    <t xml:space="preserve">25S</t>
  </si>
  <si>
    <t xml:space="preserve">25W</t>
  </si>
  <si>
    <t xml:space="preserve">25Q</t>
  </si>
  <si>
    <t xml:space="preserve">25F</t>
  </si>
  <si>
    <t xml:space="preserve">25L</t>
  </si>
  <si>
    <t xml:space="preserve">25J</t>
  </si>
  <si>
    <t xml:space="preserve">3.0L V6 TURBO DIESEL ENGINE W/ESS G3 (EXJ)</t>
  </si>
  <si>
    <t xml:space="preserve">8-SPD AUTO 8HP75 TRANS (BUY-GERMANY)(DFV)</t>
  </si>
  <si>
    <t xml:space="preserve">26B</t>
  </si>
  <si>
    <t xml:space="preserve">26K</t>
  </si>
  <si>
    <t xml:space="preserve">26S</t>
  </si>
  <si>
    <t xml:space="preserve">26W</t>
  </si>
  <si>
    <t xml:space="preserve">26Q</t>
  </si>
  <si>
    <t xml:space="preserve">26F</t>
  </si>
  <si>
    <t xml:space="preserve">26L</t>
  </si>
  <si>
    <t xml:space="preserve">26J</t>
  </si>
  <si>
    <t xml:space="preserve">PRICE INCLUDES - BASE PRICE, ENGINE/TRANSMISSION</t>
  </si>
  <si>
    <t xml:space="preserve">SELECT</t>
  </si>
  <si>
    <t xml:space="preserve">(ALSO INCLUDES PACKAGE DISCOUNT WHERE APPLICABLE - ADD DESTINATION CHARGE)</t>
  </si>
  <si>
    <t xml:space="preserve">Choose one of 4 motor/transmission options</t>
  </si>
  <si>
    <t xml:space="preserve">CODE</t>
  </si>
  <si>
    <t xml:space="preserve">3.6L V6 with 6-SPEED MANUAL</t>
  </si>
  <si>
    <t xml:space="preserve">2.0L I4 with 8-SPEED AUTO</t>
  </si>
  <si>
    <t xml:space="preserve">3.6L V6 ETORQUE with 8-SPEED AUTO</t>
  </si>
  <si>
    <t xml:space="preserve">3.0L V6 DIESEL with 8-SPEED AUTO</t>
  </si>
  <si>
    <t xml:space="preserve">E - EXTRA COST  N/C - NO CHARGE  N/A - NOT AVAILABLE  P – PACKAGED</t>
  </si>
  <si>
    <t xml:space="preserve">QUICK ORDER PACKAGES</t>
  </si>
  <si>
    <t xml:space="preserve">-K</t>
  </si>
  <si>
    <t xml:space="preserve">SEE PDF FOR PACKAGE CONTENTS</t>
  </si>
  <si>
    <t xml:space="preserve">-S</t>
  </si>
  <si>
    <t xml:space="preserve">-W</t>
  </si>
  <si>
    <t xml:space="preserve">-Q</t>
  </si>
  <si>
    <t xml:space="preserve">-F</t>
  </si>
  <si>
    <t xml:space="preserve">-L</t>
  </si>
  <si>
    <t xml:space="preserve">-J</t>
  </si>
  <si>
    <t xml:space="preserve">STEP #3 OPTIONS</t>
  </si>
  <si>
    <t xml:space="preserve">DESCRIPTION      </t>
  </si>
  <si>
    <t xml:space="preserve">2_B</t>
  </si>
  <si>
    <t xml:space="preserve">2_K</t>
  </si>
  <si>
    <t xml:space="preserve">2_S</t>
  </si>
  <si>
    <t xml:space="preserve">2_W</t>
  </si>
  <si>
    <t xml:space="preserve">2_Q</t>
  </si>
  <si>
    <t xml:space="preserve">2_F</t>
  </si>
  <si>
    <t xml:space="preserve">2_L</t>
  </si>
  <si>
    <t xml:space="preserve">2_J</t>
  </si>
  <si>
    <t xml:space="preserve">17X7.5 MACHINED/PAINTED BLACK WHLS</t>
  </si>
  <si>
    <t xml:space="preserve">WGQ</t>
  </si>
  <si>
    <t xml:space="preserve">17X7.5 MACHINED GRANITE CRYSTAL WHLS</t>
  </si>
  <si>
    <t xml:space="preserve">WGG</t>
  </si>
  <si>
    <t xml:space="preserve">M/H TQJ OR TTC OR TQL</t>
  </si>
  <si>
    <t xml:space="preserve">2.72:1 SELEC-TRAC FULL TIME 4WD SYS</t>
  </si>
  <si>
    <t xml:space="preserve">DHP</t>
  </si>
  <si>
    <t xml:space="preserve">M/H DSA; N/A W/DEM; N/A W/EXJ</t>
  </si>
  <si>
    <t xml:space="preserve">245/75R17 ALL TERRAIN TIRES</t>
  </si>
  <si>
    <t xml:space="preserve">TTC</t>
  </si>
  <si>
    <t xml:space="preserve">M/H DSA OR WGG; N/A W/26B; N/A W/8DA</t>
  </si>
  <si>
    <t xml:space="preserve">8.4" RADIO AND PREMIUM AUDIO GROUP  </t>
  </si>
  <si>
    <t xml:space="preserve">AEK</t>
  </si>
  <si>
    <t xml:space="preserve">P</t>
  </si>
  <si>
    <t xml:space="preserve">INCLUDED W/AGS; M/H AAN</t>
  </si>
  <si>
    <t xml:space="preserve">ADVANCED SAFETY GROUP</t>
  </si>
  <si>
    <t xml:space="preserve">ALP</t>
  </si>
  <si>
    <t xml:space="preserve">ALPINE PREMIUM AUDIO SYSTEM</t>
  </si>
  <si>
    <t xml:space="preserve">RC4</t>
  </si>
  <si>
    <t xml:space="preserve">INCLUDED W/AEK OR AGS</t>
  </si>
  <si>
    <t xml:space="preserve">N/C </t>
  </si>
  <si>
    <t xml:space="preserve">ANTI-SPIN DIFFERENTIAL REAR AXLE</t>
  </si>
  <si>
    <t xml:space="preserve">DSA</t>
  </si>
  <si>
    <t xml:space="preserve">M/H EC1 OR ERG OR ERC OR EXJ; N/A W/ESG</t>
  </si>
  <si>
    <t xml:space="preserve">W/DFT, EXJ</t>
  </si>
  <si>
    <t xml:space="preserve">BLACK 3-PIECE HARD TOP</t>
  </si>
  <si>
    <t xml:space="preserve">HT1</t>
  </si>
  <si>
    <t xml:space="preserve">N/A W/AGS; ONLY 1: HT1 OR HT2</t>
  </si>
  <si>
    <t xml:space="preserve">CARGO GROUP W/ TRAIL RAIL SYSTEM </t>
  </si>
  <si>
    <t xml:space="preserve">CMD</t>
  </si>
  <si>
    <t xml:space="preserve">COLD WEATHER GROUP</t>
  </si>
  <si>
    <t xml:space="preserve">ADE</t>
  </si>
  <si>
    <t xml:space="preserve">W/DEM</t>
  </si>
  <si>
    <t xml:space="preserve">CONVENIENCE GROUP</t>
  </si>
  <si>
    <t xml:space="preserve">ADC</t>
  </si>
  <si>
    <t xml:space="preserve">W/ADE, DEM</t>
  </si>
  <si>
    <t xml:space="preserve">DEEP TINT SUNSCREEN WINDOWS</t>
  </si>
  <si>
    <t xml:space="preserve">GDC</t>
  </si>
  <si>
    <t xml:space="preserve">DUAL DOOR GROUP W/ BASE UPPERS</t>
  </si>
  <si>
    <t xml:space="preserve">AJB</t>
  </si>
  <si>
    <t xml:space="preserve">M/H PAU OR PDN OR PGG OR PRV OR PW7 OR PX8</t>
  </si>
  <si>
    <t xml:space="preserve">M/H STA; N/A W/AJS</t>
  </si>
  <si>
    <t xml:space="preserve">DUAL DOOR GROUP W/ PREMIUM UPPERS</t>
  </si>
  <si>
    <t xml:space="preserve">AJS</t>
  </si>
  <si>
    <t xml:space="preserve">M/H HT1 OR HT2 OR STJ OR STB; N/A W/STA</t>
  </si>
  <si>
    <t xml:space="preserve">DUAL TOP GROUP</t>
  </si>
  <si>
    <t xml:space="preserve">AEN</t>
  </si>
  <si>
    <t xml:space="preserve">N/A WAGS</t>
  </si>
  <si>
    <t xml:space="preserve">ENGINE BLOCK HEATER</t>
  </si>
  <si>
    <t xml:space="preserve">NHK</t>
  </si>
  <si>
    <t xml:space="preserve">JEEP TRAIL RATED KIT</t>
  </si>
  <si>
    <t xml:space="preserve">XWX</t>
  </si>
  <si>
    <t xml:space="preserve">LED HEADLAMP AND FOG LAMP GROUP</t>
  </si>
  <si>
    <t xml:space="preserve">ADA</t>
  </si>
  <si>
    <t xml:space="preserve">MANUF STATEMENT OF ORIGIN</t>
  </si>
  <si>
    <t xml:space="preserve">YEP</t>
  </si>
  <si>
    <t xml:space="preserve">PREMIUM BLACK SUNRIDER SOFT TOP</t>
  </si>
  <si>
    <t xml:space="preserve">STB</t>
  </si>
  <si>
    <t xml:space="preserve">N/A W/HT2; ONLY 1: STB OR STC OR ST3</t>
  </si>
  <si>
    <t xml:space="preserve">PREMIUM TAN SUNRIDER SOFT TOP</t>
  </si>
  <si>
    <t xml:space="preserve">N/C</t>
  </si>
  <si>
    <t xml:space="preserve">ST3</t>
  </si>
  <si>
    <t xml:space="preserve">ONLY 1: STB OR STC OR ST3</t>
  </si>
  <si>
    <t xml:space="preserve">STC</t>
  </si>
  <si>
    <t xml:space="preserve">REMOTE PROXIMITY KEYLESS ENTRY</t>
  </si>
  <si>
    <t xml:space="preserve">GXD</t>
  </si>
  <si>
    <t xml:space="preserve">M/H GX4</t>
  </si>
  <si>
    <t xml:space="preserve">SAFETY GROUP</t>
  </si>
  <si>
    <t xml:space="preserve">AJ1</t>
  </si>
  <si>
    <t xml:space="preserve">SIDE STEPS</t>
  </si>
  <si>
    <t xml:space="preserve">MRK</t>
  </si>
  <si>
    <t xml:space="preserve">N/A W/MMU; ONLY 1: MRT OR MRU OR MRK</t>
  </si>
  <si>
    <t xml:space="preserve">SIRIUSXM SATELLITE RADIO</t>
  </si>
  <si>
    <t xml:space="preserve">RSD</t>
  </si>
  <si>
    <t xml:space="preserve">SMOKER'S GROUP</t>
  </si>
  <si>
    <t xml:space="preserve">AWS</t>
  </si>
  <si>
    <t xml:space="preserve">SOFT TOP WINDOW STORAGE BAG</t>
  </si>
  <si>
    <t xml:space="preserve">CWJ</t>
  </si>
  <si>
    <t xml:space="preserve">M/H STA OR AEN OR STB OR STC OR ST3;</t>
  </si>
  <si>
    <t xml:space="preserve">SUN AND SOUND PACKAGE</t>
  </si>
  <si>
    <t xml:space="preserve">AGS</t>
  </si>
  <si>
    <t xml:space="preserve">M/H AAN</t>
  </si>
  <si>
    <t xml:space="preserve">TECHNOLOGY GROUP</t>
  </si>
  <si>
    <t xml:space="preserve">AAN</t>
  </si>
  <si>
    <t xml:space="preserve">Required on Sport S, Willys, Freedom and Islander</t>
  </si>
  <si>
    <t xml:space="preserve">TRAILER TOW AND HD ELECTRICAL GROUP</t>
  </si>
  <si>
    <t xml:space="preserve">ADH</t>
  </si>
  <si>
    <t xml:space="preserve">WHITE 3-PIECE HARD TOP</t>
  </si>
  <si>
    <t xml:space="preserve">HT2</t>
  </si>
  <si>
    <t xml:space="preserve">INCLUDED W/AEN; ONLY 1: HT1 OR HT2</t>
  </si>
  <si>
    <t xml:space="preserve">MOPAR OPTIONS</t>
  </si>
  <si>
    <t xml:space="preserve">MOPAR 1941 HOOD GRAPHIC</t>
  </si>
  <si>
    <t xml:space="preserve">M9E</t>
  </si>
  <si>
    <t xml:space="preserve">MOPAR ALL-WEATHER FLOOR MATS</t>
  </si>
  <si>
    <t xml:space="preserve">CWA</t>
  </si>
  <si>
    <t xml:space="preserve">NCLUDED W/ACY</t>
  </si>
  <si>
    <t xml:space="preserve">MOPAR AMERICAN FLAG HOOD GRAPHIC</t>
  </si>
  <si>
    <t xml:space="preserve">MPD</t>
  </si>
  <si>
    <t xml:space="preserve">M9D</t>
  </si>
  <si>
    <t xml:space="preserve">N/A W/M9E</t>
  </si>
  <si>
    <t xml:space="preserve">MOPAR BLACK FUEL FILLER DOOR</t>
  </si>
  <si>
    <t xml:space="preserve">XJD</t>
  </si>
  <si>
    <t xml:space="preserve">ONLY 1: XJB OR XJD</t>
  </si>
  <si>
    <t xml:space="preserve">MOPAR BLACK TUBULAR SIDE STEPS</t>
  </si>
  <si>
    <t xml:space="preserve">MRU</t>
  </si>
  <si>
    <t xml:space="preserve">N/A W/EXJ; ONLY 1: MRT OR MRU OR MRK</t>
  </si>
  <si>
    <t xml:space="preserve">MOPAR CARGO TUB LINER</t>
  </si>
  <si>
    <t xml:space="preserve">CK5</t>
  </si>
  <si>
    <t xml:space="preserve">INCLUDED W/ACY; M/H CLN OR CLP OR ACY</t>
  </si>
  <si>
    <t xml:space="preserve">MOPAR CHROME FUEL FILLER DOOR</t>
  </si>
  <si>
    <t xml:space="preserve">XJB</t>
  </si>
  <si>
    <t xml:space="preserve">MOPAR CHROME TUBE STEPS</t>
  </si>
  <si>
    <t xml:space="preserve">MRT</t>
  </si>
  <si>
    <t xml:space="preserve">MOPAR COLD AIR INTAKE</t>
  </si>
  <si>
    <t xml:space="preserve">JFF</t>
  </si>
  <si>
    <t xml:space="preserve">MOPAR GRAB HANDLE KIT</t>
  </si>
  <si>
    <t xml:space="preserve">XC3</t>
  </si>
  <si>
    <t xml:space="preserve">INCLUDED W/ACY; N/A W/AGS</t>
  </si>
  <si>
    <t xml:space="preserve">MOPAR HARDTOP HEADLINER</t>
  </si>
  <si>
    <t xml:space="preserve">CHD</t>
  </si>
  <si>
    <t xml:space="preserve">M/H HT1 OR AEN OR HT3; N/A W/STJ</t>
  </si>
  <si>
    <t xml:space="preserve">MOPAR HD ROCK SLIDER W/STEP ASSIST</t>
  </si>
  <si>
    <t xml:space="preserve">MMU</t>
  </si>
  <si>
    <t xml:space="preserve">N/A W/MRT; N/A W/MRU</t>
  </si>
  <si>
    <t xml:space="preserve">MOPAR HINGE-GATE REINFORCEMENT</t>
  </si>
  <si>
    <t xml:space="preserve">XDB</t>
  </si>
  <si>
    <t xml:space="preserve">MOPAR ISLANDER PLUS PACKAGE</t>
  </si>
  <si>
    <t xml:space="preserve">ACY</t>
  </si>
  <si>
    <t xml:space="preserve">MOPAR LOWER BODY SIDE GRAPHIC</t>
  </si>
  <si>
    <t xml:space="preserve">M9G</t>
  </si>
  <si>
    <t xml:space="preserve">MOPAR MESH SUNBONNET TOP</t>
  </si>
  <si>
    <t xml:space="preserve">CS7</t>
  </si>
  <si>
    <t xml:space="preserve">M/H HT1 OR AEN; N/A AGS</t>
  </si>
  <si>
    <t xml:space="preserve">MOPAR PERFORATED LEATHER BLACK</t>
  </si>
  <si>
    <t xml:space="preserve">CBQ</t>
  </si>
  <si>
    <t xml:space="preserve">MOPAR PLASTIC DOOR SILL GUARDS</t>
  </si>
  <si>
    <t xml:space="preserve">CLP</t>
  </si>
  <si>
    <t xml:space="preserve">N/A W/CLN</t>
  </si>
  <si>
    <t xml:space="preserve">MOPAR SATIN BLACK GRILLE</t>
  </si>
  <si>
    <t xml:space="preserve">MHJ</t>
  </si>
  <si>
    <t xml:space="preserve">MOPAR SOLID SUNBONNET TOP</t>
  </si>
  <si>
    <t xml:space="preserve">CS3</t>
  </si>
  <si>
    <t xml:space="preserve">INCLUDED W/ACY; M/H HT1 OR AEN; N/A W/AGS</t>
  </si>
  <si>
    <t xml:space="preserve">MOPAR STAINLESS DOOR SILL GUARDS</t>
  </si>
  <si>
    <t xml:space="preserve">CLN</t>
  </si>
  <si>
    <t xml:space="preserve">MOPAR STITCHED LEATHER BLACK</t>
  </si>
  <si>
    <t xml:space="preserve">CBS</t>
  </si>
  <si>
    <t xml:space="preserve">N/A W/CBQ</t>
  </si>
  <si>
    <t xml:space="preserve">MOPAR UPPER BODY SIDE GRAPHIC</t>
  </si>
  <si>
    <t xml:space="preserve">M9F</t>
  </si>
  <si>
    <t xml:space="preserve">N/A W/M9G</t>
  </si>
  <si>
    <t xml:space="preserve">COLOR AND TRIMS</t>
  </si>
  <si>
    <t xml:space="preserve">BLACK</t>
  </si>
  <si>
    <t xml:space="preserve">BLACK/HERITAGE TAN</t>
  </si>
  <si>
    <t xml:space="preserve">CLOTH LOW-BACK BUCKET SEATS</t>
  </si>
  <si>
    <t xml:space="preserve">A7X9</t>
  </si>
  <si>
    <t xml:space="preserve">A7T5</t>
  </si>
  <si>
    <t xml:space="preserve">CLOTH BUCKET SEATS W/80TH ANNIV TAG</t>
  </si>
  <si>
    <t xml:space="preserve">w/2_Q</t>
  </si>
  <si>
    <t xml:space="preserve">B7X9</t>
  </si>
  <si>
    <t xml:space="preserve">CLOTH SEATS WITH ISLANDER LOGO</t>
  </si>
  <si>
    <t xml:space="preserve">w/2_J</t>
  </si>
  <si>
    <t xml:space="preserve">J7X9</t>
  </si>
  <si>
    <t xml:space="preserve">LEATHER SEAT W/CLOTH INSERTS</t>
  </si>
  <si>
    <t xml:space="preserve">w/2_F</t>
  </si>
  <si>
    <t xml:space="preserve">LLX9</t>
  </si>
  <si>
    <r>
      <rPr>
        <sz val="10"/>
        <rFont val="Arial"/>
        <family val="2"/>
        <charset val="1"/>
      </rPr>
      <t xml:space="preserve">BILLET SILVER METALLIC CLEAR COAT </t>
    </r>
    <r>
      <rPr>
        <b val="true"/>
        <sz val="8"/>
        <rFont val="Arial"/>
        <family val="2"/>
        <charset val="1"/>
      </rPr>
      <t xml:space="preserve">N/A w/2TQ</t>
    </r>
  </si>
  <si>
    <t xml:space="preserve">PSC</t>
  </si>
  <si>
    <t xml:space="preserve">BLACK CLEAR COAT</t>
  </si>
  <si>
    <t xml:space="preserve">PX8</t>
  </si>
  <si>
    <t xml:space="preserve">BRIGHT WHITE CLEAR COAT</t>
  </si>
  <si>
    <t xml:space="preserve">PW7</t>
  </si>
  <si>
    <t xml:space="preserve">FIRECRACKER RED C/C</t>
  </si>
  <si>
    <t xml:space="preserve">PRC</t>
  </si>
  <si>
    <t xml:space="preserve">GRANITE CRYSTAL MET. CLEAR COAT</t>
  </si>
  <si>
    <t xml:space="preserve">PAU</t>
  </si>
  <si>
    <t xml:space="preserve">HELLAYELLA CLEAR COAT</t>
  </si>
  <si>
    <t xml:space="preserve">PYV</t>
  </si>
  <si>
    <t xml:space="preserve">N/A w/AGS, w/STJ; Only available with HT1</t>
  </si>
  <si>
    <t xml:space="preserve">HYDRO BLUE PEARL COAT</t>
  </si>
  <si>
    <t xml:space="preserve">NACHO CLEAR COAT</t>
  </si>
  <si>
    <t xml:space="preserve">SARGE GREEN CLEAR COAT</t>
  </si>
  <si>
    <t xml:space="preserve">PGG</t>
  </si>
  <si>
    <t xml:space="preserve">SNAZZBERRY PEARL COAT</t>
  </si>
  <si>
    <t xml:space="preserve">PRV</t>
  </si>
  <si>
    <r>
      <rPr>
        <sz val="10"/>
        <rFont val="Arial"/>
        <family val="2"/>
        <charset val="1"/>
      </rPr>
      <t xml:space="preserve">STING-GRAY CLEAR COAT </t>
    </r>
    <r>
      <rPr>
        <b val="true"/>
        <sz val="8"/>
        <rFont val="Arial"/>
        <family val="2"/>
        <charset val="1"/>
      </rPr>
      <t xml:space="preserve">N/A w/2TQ</t>
    </r>
  </si>
  <si>
    <t xml:space="preserve">PDN</t>
  </si>
  <si>
    <t xml:space="preserve">Total before tax/discounts</t>
  </si>
  <si>
    <t xml:space="preserve">1% Below Invoice</t>
  </si>
  <si>
    <t xml:space="preserve">% off MSRP</t>
  </si>
  <si>
    <t xml:space="preserve">2% Below Invoice</t>
  </si>
  <si>
    <t xml:space="preserve">3% Below Invoice</t>
  </si>
  <si>
    <t xml:space="preserve">4% Below Invoice</t>
  </si>
  <si>
    <t xml:space="preserve">5% Below Invoice</t>
  </si>
  <si>
    <t xml:space="preserve">6% Below Invoice</t>
  </si>
  <si>
    <t xml:space="preserve">7% Below Invoice</t>
  </si>
  <si>
    <t xml:space="preserve">8% Below Invoice</t>
  </si>
  <si>
    <t xml:space="preserve">&gt;&gt;&gt;</t>
  </si>
  <si>
    <t xml:space="preserve">Tax</t>
  </si>
  <si>
    <t xml:space="preserve">Enter as decimal (Ex. 8.75% = .0875)</t>
  </si>
  <si>
    <t xml:space="preserve">TOTAL</t>
  </si>
  <si>
    <t xml:space="preserve">WRANGLER UNLIMITED SAHARA</t>
  </si>
  <si>
    <t xml:space="preserve">JLJP74</t>
  </si>
  <si>
    <t xml:space="preserve">HIGH ALTITUDE</t>
  </si>
  <si>
    <t xml:space="preserve">23G</t>
  </si>
  <si>
    <t xml:space="preserve">22G</t>
  </si>
  <si>
    <t xml:space="preserve">22N</t>
  </si>
  <si>
    <t xml:space="preserve">25G</t>
  </si>
  <si>
    <t xml:space="preserve">25N</t>
  </si>
  <si>
    <t xml:space="preserve">26G</t>
  </si>
  <si>
    <t xml:space="preserve">26N</t>
  </si>
  <si>
    <t xml:space="preserve">-N</t>
  </si>
  <si>
    <t xml:space="preserve">2_G</t>
  </si>
  <si>
    <t xml:space="preserve">2_N</t>
  </si>
  <si>
    <t xml:space="preserve">18X7.5 TECH GRAY MACHINED FACE WHLS</t>
  </si>
  <si>
    <t xml:space="preserve">WGB</t>
  </si>
  <si>
    <t xml:space="preserve">N/A W/8DA; ONLY 1: WGB OR WPT</t>
  </si>
  <si>
    <t xml:space="preserve">INCLUDED W/AEK</t>
  </si>
  <si>
    <t xml:space="preserve">W/EXJ</t>
  </si>
  <si>
    <t xml:space="preserve">N/A W/STJ; ONLY 1: HT1 OR HT3</t>
  </si>
  <si>
    <t xml:space="preserve">BODY COLOR 3-PIECE HARD TOP</t>
  </si>
  <si>
    <t xml:space="preserve">HT3</t>
  </si>
  <si>
    <t xml:space="preserve">N/A W/PYV; N/A W/STJ; ONLY 1: HT1 OR HT3</t>
  </si>
  <si>
    <t xml:space="preserve">W/AEN</t>
  </si>
  <si>
    <t xml:space="preserve">M/H STA; N/A W/AJS; N/A W/AJS OR 2TN</t>
  </si>
  <si>
    <t xml:space="preserve">M/H HT1 OR HT3 OR STJ OR STB; N/A W/AEN; N/A W/STC</t>
  </si>
  <si>
    <t xml:space="preserve">FRONT LICENSE PLATE BRACKET</t>
  </si>
  <si>
    <t xml:space="preserve">MDA</t>
  </si>
  <si>
    <t xml:space="preserve">INCLUDED W/8DA</t>
  </si>
  <si>
    <t xml:space="preserve">INTEGRATED OFF-ROAD CAMERA</t>
  </si>
  <si>
    <t xml:space="preserve">XNY</t>
  </si>
  <si>
    <t xml:space="preserve">M/H AD6 AND AEK</t>
  </si>
  <si>
    <t xml:space="preserve">LED LIGHTING GROUP</t>
  </si>
  <si>
    <t xml:space="preserve">AD6</t>
  </si>
  <si>
    <t xml:space="preserve">REMOTE START SYSTEM</t>
  </si>
  <si>
    <t xml:space="preserve">XBM</t>
  </si>
  <si>
    <t xml:space="preserve">N/A W/DEM</t>
  </si>
  <si>
    <t xml:space="preserve">W/ADE</t>
  </si>
  <si>
    <t xml:space="preserve">W/AD6</t>
  </si>
  <si>
    <t xml:space="preserve">SKY ONE-TOUCH POWER TOP</t>
  </si>
  <si>
    <t xml:space="preserve">STJ</t>
  </si>
  <si>
    <t xml:space="preserve">N/A W/AEN; N/A W/PYV</t>
  </si>
  <si>
    <r>
      <rPr>
        <sz val="10"/>
        <rFont val="Arial"/>
        <family val="2"/>
        <charset val="1"/>
      </rPr>
      <t xml:space="preserve">SOFT TOP WINDOW STORAGE BAG </t>
    </r>
    <r>
      <rPr>
        <b val="true"/>
        <sz val="8"/>
        <rFont val="Arial"/>
        <family val="2"/>
        <charset val="1"/>
      </rPr>
      <t xml:space="preserve">N/A W/STJ</t>
    </r>
  </si>
  <si>
    <t xml:space="preserve">M/H CLN OR CLP</t>
  </si>
  <si>
    <t xml:space="preserve">M/H HT1 OR AEN OR HT3</t>
  </si>
  <si>
    <t xml:space="preserve">T7X9</t>
  </si>
  <si>
    <t xml:space="preserve">T7T5</t>
  </si>
  <si>
    <t xml:space="preserve">LEATHER TRIMMED BUCKET SEATS</t>
  </si>
  <si>
    <t xml:space="preserve">GLX9</t>
  </si>
  <si>
    <t xml:space="preserve">LEATHER TRIMMED SEATS W SAHARA LOGO</t>
  </si>
  <si>
    <t xml:space="preserve">CLX9</t>
  </si>
  <si>
    <t xml:space="preserve">CLTV</t>
  </si>
  <si>
    <t xml:space="preserve">BILLET SILVER METALLIC CLEAR COAT</t>
  </si>
  <si>
    <r>
      <rPr>
        <sz val="10"/>
        <rFont val="Arial"/>
        <family val="2"/>
        <charset val="1"/>
      </rPr>
      <t xml:space="preserve">FIRECRACKER RED C/C </t>
    </r>
    <r>
      <rPr>
        <b val="true"/>
        <sz val="8"/>
        <rFont val="Arial"/>
        <family val="2"/>
        <charset val="1"/>
      </rPr>
      <t xml:space="preserve">N/A w/ High Altitude</t>
    </r>
  </si>
  <si>
    <t xml:space="preserve">N/A w/ High Altitude; Altitude; w/STJ; Only available with HT1</t>
  </si>
  <si>
    <r>
      <rPr>
        <sz val="10"/>
        <rFont val="Arial"/>
        <family val="2"/>
        <charset val="1"/>
      </rPr>
      <t xml:space="preserve">NACHO CLEAR COAT </t>
    </r>
    <r>
      <rPr>
        <b val="true"/>
        <sz val="8"/>
        <rFont val="Arial"/>
        <family val="2"/>
        <charset val="1"/>
      </rPr>
      <t xml:space="preserve">N/A W/ High Altitude</t>
    </r>
  </si>
  <si>
    <r>
      <rPr>
        <sz val="10"/>
        <rFont val="Arial"/>
        <family val="2"/>
        <charset val="1"/>
      </rPr>
      <t xml:space="preserve">SARGE GREEN CLEAR COAT </t>
    </r>
    <r>
      <rPr>
        <b val="true"/>
        <sz val="8"/>
        <rFont val="Arial"/>
        <family val="2"/>
        <charset val="1"/>
      </rPr>
      <t xml:space="preserve">N/A w/ High Altitude</t>
    </r>
  </si>
  <si>
    <r>
      <rPr>
        <sz val="10"/>
        <rFont val="Arial"/>
        <family val="2"/>
        <charset val="1"/>
      </rPr>
      <t xml:space="preserve">STING-GRAY CLEAR COAT </t>
    </r>
    <r>
      <rPr>
        <b val="true"/>
        <sz val="8"/>
        <rFont val="Arial"/>
        <family val="2"/>
        <charset val="1"/>
      </rPr>
      <t xml:space="preserve">N/A w/ High Altitude</t>
    </r>
  </si>
  <si>
    <t xml:space="preserve">WRANGLER UNLIMITED RUBICON</t>
  </si>
  <si>
    <t xml:space="preserve">WRANGLER UNLIMITED RUBICON </t>
  </si>
  <si>
    <t xml:space="preserve">JLJS74</t>
  </si>
  <si>
    <t xml:space="preserve">3.6L V6 24V VVT ENG UPG I W/ESS (ERC)</t>
  </si>
  <si>
    <t xml:space="preserve">23R</t>
  </si>
  <si>
    <t xml:space="preserve">2.0L I4 DOHC DI TURBO ENG W/ ESS (EC1)</t>
  </si>
  <si>
    <t xml:space="preserve">22R</t>
  </si>
  <si>
    <t xml:space="preserve">3.6L V6 24V VVT ETORQUE ENG UPG I (ERG)</t>
  </si>
  <si>
    <t xml:space="preserve">25R</t>
  </si>
  <si>
    <t xml:space="preserve">3.0L V6 TURBO DIESEL ENG W/ESS G3 (EXJ)</t>
  </si>
  <si>
    <t xml:space="preserve">26R</t>
  </si>
  <si>
    <t xml:space="preserve">PRICE INCLUDES - BASE PRICE, ENGINE/TRANSMISSION AND QUICK ORDER PACKAGE</t>
  </si>
  <si>
    <t xml:space="preserve">ERC / DEM</t>
  </si>
  <si>
    <t xml:space="preserve">EC1 / DFT</t>
  </si>
  <si>
    <t xml:space="preserve">ERG / DFT</t>
  </si>
  <si>
    <t xml:space="preserve">x</t>
  </si>
  <si>
    <t xml:space="preserve">EXJ / DFV</t>
  </si>
  <si>
    <t xml:space="preserve">2_R</t>
  </si>
  <si>
    <t xml:space="preserve">17X7.5 BLACK WHLS W MACHINED LIP  </t>
  </si>
  <si>
    <t xml:space="preserve">WGR</t>
  </si>
  <si>
    <t xml:space="preserve">4:1 ROCK-TRAC HD FULL TIME 4WD SYS</t>
  </si>
  <si>
    <t xml:space="preserve">DHF</t>
  </si>
  <si>
    <t xml:space="preserve">M/H DFT; N/A W/DEM; N/A W/DFV; N/A W/EXJ</t>
  </si>
  <si>
    <t xml:space="preserve">W/DEM </t>
  </si>
  <si>
    <t xml:space="preserve">W/DFV </t>
  </si>
  <si>
    <t xml:space="preserve">W/AEN </t>
  </si>
  <si>
    <t xml:space="preserve">BODY COLOR FENDER FLARES</t>
  </si>
  <si>
    <t xml:space="preserve">MM3</t>
  </si>
  <si>
    <t xml:space="preserve">M/H STA; N/A W/AEN OR AJS; N/A W/AJS</t>
  </si>
  <si>
    <t xml:space="preserve">M/H HT1 OR HT3 OR STJ OR STB</t>
  </si>
  <si>
    <t xml:space="preserve">LT285/70R17C BSW M/T TIRES</t>
  </si>
  <si>
    <t xml:space="preserve">TWG</t>
  </si>
  <si>
    <t xml:space="preserve">N/A W/8DA; ONLY 1: TT4 OR TWG</t>
  </si>
  <si>
    <t xml:space="preserve">LT285/70R17C OWL OFF-ROAD TIRES</t>
  </si>
  <si>
    <t xml:space="preserve">TT4</t>
  </si>
  <si>
    <t xml:space="preserve">ONLY 1: TT4 OR TWG</t>
  </si>
  <si>
    <r>
      <rPr>
        <sz val="10"/>
        <rFont val="Arial"/>
        <family val="2"/>
        <charset val="1"/>
      </rPr>
      <t xml:space="preserve">REMOTE START SYSTEM (</t>
    </r>
    <r>
      <rPr>
        <b val="true"/>
        <sz val="8"/>
        <rFont val="Arial"/>
        <family val="2"/>
        <charset val="1"/>
      </rPr>
      <t xml:space="preserve">N/A W/DEM</t>
    </r>
    <r>
      <rPr>
        <sz val="10"/>
        <rFont val="Arial"/>
        <family val="2"/>
        <charset val="1"/>
      </rPr>
      <t xml:space="preserve"> )</t>
    </r>
  </si>
  <si>
    <t xml:space="preserve">W/ADE </t>
  </si>
  <si>
    <t xml:space="preserve">STEEL BUMPER GROUP</t>
  </si>
  <si>
    <t xml:space="preserve">AST</t>
  </si>
  <si>
    <t xml:space="preserve">M/H AD6</t>
  </si>
  <si>
    <t xml:space="preserve">W/ERG </t>
  </si>
  <si>
    <t xml:space="preserve">N/A W/STJ</t>
  </si>
  <si>
    <t xml:space="preserve">MOPAR HD ROCK SLIDER W/STEP</t>
  </si>
  <si>
    <t xml:space="preserve">N/A W/26R</t>
  </si>
  <si>
    <t xml:space="preserve">PREM CLOTH LOW-BACK BUCKET SEATS</t>
  </si>
  <si>
    <t xml:space="preserve">Black - D5X9 / Saddle -</t>
  </si>
  <si>
    <t xml:space="preserve">Black - ALX9 / Saddle - ALTV</t>
  </si>
  <si>
    <t xml:space="preserve">N/A w/STJ; Only available with HT1</t>
  </si>
  <si>
    <t xml:space="preserve">STING-GRAY CLEAR COAT</t>
  </si>
  <si>
    <t xml:space="preserve">WRANGLER UNLIMITED RUBICON 392</t>
  </si>
  <si>
    <t xml:space="preserve">JLJX74</t>
  </si>
  <si>
    <t xml:space="preserve">6.4L V8 SRT HEMI MDS ENGINE (ESG)</t>
  </si>
  <si>
    <t xml:space="preserve">8-SPD AUTO 8HP75 TRANS (BUY-GERMANY) (DFV)</t>
  </si>
  <si>
    <t xml:space="preserve">27X</t>
  </si>
  <si>
    <t xml:space="preserve">STEP #3 SELECT - $ OPTIONS (IF DESIRED)</t>
  </si>
  <si>
    <t xml:space="preserve">TRAILER TOW PACKAGE</t>
  </si>
  <si>
    <t xml:space="preserve">ABR</t>
  </si>
  <si>
    <t xml:space="preserve">MOPAR WINDSHIELD TIE DOWN</t>
  </si>
  <si>
    <t xml:space="preserve">CT9</t>
  </si>
  <si>
    <t xml:space="preserve">Black - HDX9</t>
  </si>
  <si>
    <t xml:space="preserve">WRANGLER UNLIMITED SPORT RHD</t>
  </si>
  <si>
    <t xml:space="preserve">JLUL74</t>
  </si>
  <si>
    <t xml:space="preserve">22A</t>
  </si>
  <si>
    <t xml:space="preserve">M/H HT1</t>
  </si>
  <si>
    <t xml:space="preserve">Black - A7X9</t>
  </si>
  <si>
    <t xml:space="preserve">N/A w/STJ; W/ST8 M/H HT1; Only available with HT1</t>
  </si>
  <si>
    <t xml:space="preserve">WRANGLER UNLIMITED SAHARA 4XE</t>
  </si>
  <si>
    <t xml:space="preserve">JLXP74</t>
  </si>
  <si>
    <t xml:space="preserve">2.0L I4 DOHC DI TURBO PHEV ENGINE (ECX)</t>
  </si>
  <si>
    <t xml:space="preserve">8-SPD AUTO 8P75PH PHEV TRANSMISSION (DFY)</t>
  </si>
  <si>
    <t xml:space="preserve">29P</t>
  </si>
  <si>
    <t xml:space="preserve">29N</t>
  </si>
  <si>
    <t xml:space="preserve">KLX9</t>
  </si>
  <si>
    <t xml:space="preserve">WRANGLER UNLIMITED RUBICON 4XE</t>
  </si>
  <si>
    <t xml:space="preserve">JLXS74</t>
  </si>
  <si>
    <t xml:space="preserve">29V</t>
  </si>
  <si>
    <t xml:space="preserve">INCLUDES HT3</t>
  </si>
  <si>
    <t xml:space="preserve">SADDLE</t>
  </si>
  <si>
    <t xml:space="preserve">D5X9</t>
  </si>
  <si>
    <t xml:space="preserve">ALX9</t>
  </si>
  <si>
    <t xml:space="preserve">ALTV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</si>
</sst>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(\$* #,##0.00_);_(\$* \(#,##0.00\);_(\$* \-??_);_(@_)"/>
    <numFmt numFmtId="166" formatCode="0%"/>
    <numFmt numFmtId="167" formatCode="0.000%"/>
    <numFmt numFmtId="168" formatCode="0.0%"/>
  </numFmts>
  <fonts count="1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8"/>
      <name val="Arial"/>
      <family val="2"/>
      <charset val="1"/>
    </font>
    <font>
      <sz val="12"/>
      <name val="Arial"/>
      <family val="1"/>
      <charset val="1"/>
    </font>
    <font>
      <b val="true"/>
      <sz val="9"/>
      <name val="Arial"/>
      <family val="2"/>
      <charset val="1"/>
    </font>
    <font>
      <b val="true"/>
      <i val="true"/>
      <sz val="8"/>
      <name val="Arial"/>
      <family val="2"/>
      <charset val="1"/>
    </font>
    <font>
      <b val="true"/>
      <sz val="7"/>
      <name val="Arial"/>
      <family val="2"/>
      <charset val="1"/>
    </font>
    <font>
      <b val="true"/>
      <sz val="8"/>
      <name val="Arial"/>
      <family val="2"/>
      <charset val="1"/>
    </font>
    <font>
      <b val="true"/>
      <sz val="12"/>
      <name val="Arial"/>
      <family val="2"/>
      <charset val="1"/>
    </font>
    <font>
      <b val="true"/>
      <i val="true"/>
      <sz val="10"/>
      <name val="Arial"/>
      <family val="2"/>
      <charset val="1"/>
    </font>
    <font>
      <sz val="1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</fills>
  <borders count="16">
    <border diagonalUp="false" diagonalDown="false">
      <left/>
      <right/>
      <top/>
      <bottom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hair"/>
      <bottom/>
      <diagonal/>
    </border>
    <border diagonalUp="false" diagonalDown="false">
      <left style="thin"/>
      <right/>
      <top/>
      <bottom style="hair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/>
      <bottom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13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3" fillId="0" borderId="0" xfId="17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3" fillId="0" borderId="0" xfId="17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3" fillId="0" borderId="0" xfId="19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7" fontId="13" fillId="2" borderId="0" xfId="19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3" fillId="0" borderId="0" xfId="19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8" fontId="13" fillId="0" borderId="0" xfId="19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V173"/>
  <sheetViews>
    <sheetView showFormulas="false" showGridLines="true" showRowColHeaders="true" showZeros="true" rightToLeft="false" tabSelected="false" showOutlineSymbols="true" defaultGridColor="true" view="normal" topLeftCell="A131" colorId="64" zoomScale="100" zoomScaleNormal="100" zoomScalePageLayoutView="100" workbookViewId="0">
      <selection pane="topLeft" activeCell="D161" activeCellId="0" sqref="D161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0" width="45.14"/>
    <col collapsed="false" customWidth="true" hidden="false" outlineLevel="0" max="3" min="3" style="0" width="8.29"/>
    <col collapsed="false" customWidth="true" hidden="false" outlineLevel="0" max="4" min="4" style="2" width="12.14"/>
    <col collapsed="false" customWidth="false" hidden="false" outlineLevel="0" max="5" min="5" style="2" width="11.57"/>
    <col collapsed="false" customWidth="true" hidden="false" outlineLevel="0" max="12" min="6" style="1" width="11.42"/>
  </cols>
  <sheetData>
    <row r="1" customFormat="false" ht="12.75" hidden="false" customHeight="false" outlineLevel="0" collapsed="false">
      <c r="B1" s="3" t="s">
        <v>0</v>
      </c>
    </row>
    <row r="2" customFormat="false" ht="12.75" hidden="false" customHeight="false" outlineLevel="0" collapsed="false">
      <c r="B2" s="3" t="s">
        <v>1</v>
      </c>
      <c r="C2" s="3"/>
    </row>
    <row r="3" customFormat="false" ht="12.75" hidden="false" customHeight="false" outlineLevel="0" collapsed="false">
      <c r="B3" s="3" t="s">
        <v>2</v>
      </c>
      <c r="C3" s="3"/>
    </row>
    <row r="4" customFormat="false" ht="12.75" hidden="false" customHeight="false" outlineLevel="0" collapsed="false">
      <c r="B4" s="3"/>
      <c r="C4" s="3"/>
    </row>
    <row r="5" customFormat="false" ht="12.75" hidden="false" customHeight="false" outlineLevel="0" collapsed="false">
      <c r="B5" s="4"/>
      <c r="C5" s="4"/>
      <c r="D5" s="5" t="s">
        <v>3</v>
      </c>
      <c r="E5" s="5" t="s">
        <v>4</v>
      </c>
    </row>
    <row r="6" customFormat="false" ht="12.75" hidden="false" customHeight="false" outlineLevel="0" collapsed="false">
      <c r="B6" s="6" t="s">
        <v>1</v>
      </c>
      <c r="C6" s="6"/>
      <c r="D6" s="7" t="n">
        <v>31412</v>
      </c>
      <c r="E6" s="7" t="n">
        <v>31975</v>
      </c>
      <c r="F6" s="8" t="s">
        <v>5</v>
      </c>
    </row>
    <row r="7" customFormat="false" ht="12.75" hidden="false" customHeight="false" outlineLevel="0" collapsed="false">
      <c r="B7" s="9" t="s">
        <v>6</v>
      </c>
      <c r="C7" s="9"/>
      <c r="D7" s="10"/>
      <c r="E7" s="11" t="n">
        <v>1495</v>
      </c>
      <c r="F7" s="12"/>
      <c r="M7" s="0" t="n">
        <v>1495</v>
      </c>
      <c r="N7" s="0" t="n">
        <v>1495</v>
      </c>
    </row>
    <row r="8" customFormat="false" ht="15" hidden="false" customHeight="false" outlineLevel="0" collapsed="false">
      <c r="B8" s="13"/>
      <c r="C8" s="13"/>
      <c r="D8" s="14"/>
      <c r="E8" s="14" t="s">
        <v>7</v>
      </c>
      <c r="F8" s="15"/>
    </row>
    <row r="9" customFormat="false" ht="12.75" hidden="false" customHeight="false" outlineLevel="0" collapsed="false">
      <c r="B9" s="16" t="s">
        <v>8</v>
      </c>
      <c r="C9" s="16"/>
    </row>
    <row r="10" customFormat="false" ht="12.75" hidden="false" customHeight="true" outlineLevel="0" collapsed="false">
      <c r="B10" s="17" t="s">
        <v>9</v>
      </c>
      <c r="C10" s="17"/>
      <c r="O10" s="18" t="s">
        <v>10</v>
      </c>
      <c r="P10" s="18" t="s">
        <v>11</v>
      </c>
      <c r="Q10" s="18" t="s">
        <v>12</v>
      </c>
      <c r="R10" s="18" t="s">
        <v>13</v>
      </c>
      <c r="S10" s="18" t="s">
        <v>14</v>
      </c>
      <c r="T10" s="18" t="s">
        <v>15</v>
      </c>
      <c r="U10" s="18" t="s">
        <v>16</v>
      </c>
      <c r="V10" s="18" t="s">
        <v>17</v>
      </c>
    </row>
    <row r="11" customFormat="false" ht="12.75" hidden="false" customHeight="false" outlineLevel="0" collapsed="false">
      <c r="B11" s="3" t="s">
        <v>18</v>
      </c>
      <c r="C11" s="19"/>
      <c r="D11" s="5" t="s">
        <v>19</v>
      </c>
      <c r="E11" s="5" t="s">
        <v>4</v>
      </c>
      <c r="F11" s="20" t="s">
        <v>20</v>
      </c>
      <c r="G11" s="20"/>
      <c r="H11" s="20"/>
      <c r="I11" s="20"/>
      <c r="J11" s="20"/>
      <c r="K11" s="20"/>
      <c r="L11" s="21"/>
      <c r="M11" s="3" t="s">
        <v>19</v>
      </c>
      <c r="N11" s="3" t="s">
        <v>4</v>
      </c>
      <c r="O11" s="18"/>
      <c r="P11" s="18"/>
      <c r="Q11" s="18"/>
      <c r="R11" s="18"/>
      <c r="S11" s="18"/>
      <c r="T11" s="18"/>
      <c r="U11" s="18"/>
      <c r="V11" s="18"/>
    </row>
    <row r="12" customFormat="false" ht="12.75" hidden="false" customHeight="false" outlineLevel="0" collapsed="false">
      <c r="B12" s="22" t="s">
        <v>21</v>
      </c>
      <c r="C12" s="6"/>
      <c r="D12" s="7" t="n">
        <v>0</v>
      </c>
      <c r="E12" s="7" t="n">
        <v>0</v>
      </c>
      <c r="F12" s="8" t="s">
        <v>22</v>
      </c>
      <c r="G12" s="8"/>
      <c r="H12" s="8"/>
      <c r="I12" s="8"/>
      <c r="J12" s="8"/>
      <c r="K12" s="8"/>
      <c r="L12" s="8"/>
      <c r="M12" s="6" t="n">
        <v>0</v>
      </c>
      <c r="N12" s="6" t="n">
        <v>0</v>
      </c>
      <c r="O12" s="8" t="s">
        <v>23</v>
      </c>
      <c r="P12" s="1" t="s">
        <v>24</v>
      </c>
      <c r="Q12" s="8" t="s">
        <v>25</v>
      </c>
      <c r="R12" s="8" t="s">
        <v>26</v>
      </c>
      <c r="S12" s="8"/>
      <c r="T12" s="8" t="s">
        <v>27</v>
      </c>
      <c r="U12" s="8" t="s">
        <v>28</v>
      </c>
      <c r="V12" s="8" t="s">
        <v>29</v>
      </c>
    </row>
    <row r="13" customFormat="false" ht="12.75" hidden="false" customHeight="false" outlineLevel="0" collapsed="false">
      <c r="B13" s="0" t="s">
        <v>30</v>
      </c>
      <c r="D13" s="2" t="n">
        <v>0</v>
      </c>
      <c r="E13" s="2" t="n">
        <v>0</v>
      </c>
      <c r="F13" s="8" t="s">
        <v>31</v>
      </c>
      <c r="G13" s="8"/>
      <c r="H13" s="8"/>
      <c r="I13" s="8"/>
      <c r="J13" s="8"/>
      <c r="K13" s="8"/>
      <c r="M13" s="0" t="n">
        <v>1350</v>
      </c>
      <c r="N13" s="0" t="n">
        <v>1500</v>
      </c>
      <c r="O13" s="1" t="s">
        <v>32</v>
      </c>
      <c r="P13" s="8" t="s">
        <v>33</v>
      </c>
      <c r="Q13" s="8" t="s">
        <v>34</v>
      </c>
      <c r="R13" s="15" t="s">
        <v>35</v>
      </c>
      <c r="S13" s="15" t="s">
        <v>36</v>
      </c>
      <c r="T13" s="15" t="s">
        <v>37</v>
      </c>
      <c r="U13" s="8" t="s">
        <v>38</v>
      </c>
      <c r="V13" s="8" t="s">
        <v>39</v>
      </c>
    </row>
    <row r="14" customFormat="false" ht="12.75" hidden="false" customHeight="false" outlineLevel="0" collapsed="false">
      <c r="B14" s="22" t="s">
        <v>40</v>
      </c>
      <c r="C14" s="6"/>
      <c r="D14" s="7" t="n">
        <v>1350</v>
      </c>
      <c r="E14" s="7" t="n">
        <v>1500</v>
      </c>
      <c r="F14" s="8" t="s">
        <v>31</v>
      </c>
      <c r="G14" s="8"/>
      <c r="H14" s="8"/>
      <c r="I14" s="8"/>
      <c r="J14" s="8"/>
      <c r="K14" s="8"/>
      <c r="L14" s="8"/>
      <c r="M14" s="6" t="n">
        <v>1350</v>
      </c>
      <c r="N14" s="6" t="n">
        <v>1500</v>
      </c>
      <c r="O14" s="8" t="s">
        <v>41</v>
      </c>
      <c r="P14" s="1" t="s">
        <v>42</v>
      </c>
      <c r="Q14" s="8" t="s">
        <v>43</v>
      </c>
      <c r="R14" s="15" t="s">
        <v>44</v>
      </c>
      <c r="S14" s="15" t="s">
        <v>45</v>
      </c>
      <c r="T14" s="15" t="s">
        <v>46</v>
      </c>
      <c r="U14" s="8" t="s">
        <v>47</v>
      </c>
      <c r="V14" s="8" t="s">
        <v>48</v>
      </c>
    </row>
    <row r="15" customFormat="false" ht="12.75" hidden="false" customHeight="false" outlineLevel="0" collapsed="false">
      <c r="B15" s="23" t="s">
        <v>49</v>
      </c>
      <c r="C15" s="23"/>
      <c r="D15" s="14" t="n">
        <v>4050</v>
      </c>
      <c r="E15" s="14" t="n">
        <v>4500</v>
      </c>
      <c r="F15" s="8" t="s">
        <v>50</v>
      </c>
      <c r="G15" s="8"/>
      <c r="H15" s="8"/>
      <c r="I15" s="8"/>
      <c r="J15" s="8"/>
      <c r="K15" s="8"/>
      <c r="L15" s="15"/>
      <c r="M15" s="23" t="n">
        <v>1350</v>
      </c>
      <c r="N15" s="23" t="n">
        <v>1500</v>
      </c>
      <c r="O15" s="15" t="s">
        <v>51</v>
      </c>
      <c r="P15" s="8" t="s">
        <v>52</v>
      </c>
      <c r="Q15" s="8" t="s">
        <v>53</v>
      </c>
      <c r="R15" s="15" t="s">
        <v>54</v>
      </c>
      <c r="S15" s="15" t="s">
        <v>55</v>
      </c>
      <c r="T15" s="15" t="s">
        <v>56</v>
      </c>
      <c r="U15" s="8" t="s">
        <v>57</v>
      </c>
      <c r="V15" s="8" t="s">
        <v>58</v>
      </c>
    </row>
    <row r="17" customFormat="false" ht="12.75" hidden="false" customHeight="false" outlineLevel="0" collapsed="false">
      <c r="B17" s="24" t="s">
        <v>59</v>
      </c>
      <c r="C17" s="24"/>
    </row>
    <row r="18" customFormat="false" ht="15.75" hidden="false" customHeight="false" outlineLevel="0" collapsed="false">
      <c r="A18" s="25" t="s">
        <v>60</v>
      </c>
      <c r="B18" s="24" t="s">
        <v>61</v>
      </c>
      <c r="C18" s="24"/>
    </row>
    <row r="19" customFormat="false" ht="12.75" hidden="false" customHeight="false" outlineLevel="0" collapsed="false">
      <c r="A19" s="26"/>
      <c r="B19" s="0" t="s">
        <v>62</v>
      </c>
      <c r="C19" s="24" t="s">
        <v>63</v>
      </c>
      <c r="D19" s="5" t="s">
        <v>19</v>
      </c>
      <c r="E19" s="5" t="s">
        <v>4</v>
      </c>
    </row>
    <row r="20" customFormat="false" ht="12.75" hidden="false" customHeight="false" outlineLevel="0" collapsed="false">
      <c r="A20" s="27"/>
      <c r="B20" s="4" t="s">
        <v>64</v>
      </c>
      <c r="C20" s="24" t="n">
        <v>-23</v>
      </c>
      <c r="D20" s="2" t="n">
        <f aca="false">$D$6+D12+M12</f>
        <v>31412</v>
      </c>
      <c r="E20" s="2" t="n">
        <f aca="false">$E$6+E12+N12</f>
        <v>31975</v>
      </c>
      <c r="F20" s="28"/>
      <c r="G20" s="28"/>
      <c r="H20" s="28"/>
      <c r="I20" s="28"/>
      <c r="J20" s="28"/>
      <c r="L20" s="28"/>
      <c r="M20" s="28"/>
      <c r="N20" s="0" t="n">
        <f aca="false">IF(NOT(ISBLANK(A20)),D20,0)</f>
        <v>0</v>
      </c>
      <c r="O20" s="0" t="n">
        <f aca="false">IF(NOT(ISBLANK(A20)),E20,0)</f>
        <v>0</v>
      </c>
    </row>
    <row r="21" customFormat="false" ht="12.75" hidden="false" customHeight="false" outlineLevel="0" collapsed="false">
      <c r="A21" s="27"/>
      <c r="B21" s="4" t="s">
        <v>65</v>
      </c>
      <c r="C21" s="24" t="n">
        <v>-22</v>
      </c>
      <c r="D21" s="2" t="n">
        <f aca="false">$D$6+D13+M13</f>
        <v>32762</v>
      </c>
      <c r="E21" s="2" t="n">
        <f aca="false">$E$6+E13+N13</f>
        <v>33475</v>
      </c>
      <c r="F21" s="28"/>
      <c r="G21" s="28"/>
      <c r="H21" s="28"/>
      <c r="I21" s="28"/>
      <c r="J21" s="28"/>
      <c r="L21" s="28"/>
      <c r="M21" s="28"/>
      <c r="N21" s="0" t="n">
        <f aca="false">IF(NOT(ISBLANK(A21)),D21,0)</f>
        <v>0</v>
      </c>
      <c r="O21" s="0" t="n">
        <f aca="false">IF(NOT(ISBLANK(A21)),E21,0)</f>
        <v>0</v>
      </c>
    </row>
    <row r="22" customFormat="false" ht="12.75" hidden="false" customHeight="false" outlineLevel="0" collapsed="false">
      <c r="A22" s="27"/>
      <c r="B22" s="4" t="s">
        <v>66</v>
      </c>
      <c r="C22" s="24" t="n">
        <v>-25</v>
      </c>
      <c r="D22" s="2" t="n">
        <f aca="false">$D$6+D14+M14</f>
        <v>34112</v>
      </c>
      <c r="E22" s="2" t="n">
        <f aca="false">$E$6+E14+N14</f>
        <v>34975</v>
      </c>
      <c r="F22" s="28"/>
      <c r="G22" s="28"/>
      <c r="H22" s="28"/>
      <c r="I22" s="28"/>
      <c r="J22" s="28"/>
      <c r="L22" s="28"/>
      <c r="M22" s="28"/>
      <c r="N22" s="0" t="n">
        <f aca="false">IF(NOT(ISBLANK(A22)),D22,0)</f>
        <v>0</v>
      </c>
      <c r="O22" s="0" t="n">
        <f aca="false">IF(NOT(ISBLANK(A22)),E22,0)</f>
        <v>0</v>
      </c>
    </row>
    <row r="23" customFormat="false" ht="12.75" hidden="false" customHeight="false" outlineLevel="0" collapsed="false">
      <c r="A23" s="27"/>
      <c r="B23" s="29" t="s">
        <v>67</v>
      </c>
      <c r="C23" s="30" t="n">
        <v>-26</v>
      </c>
      <c r="D23" s="2" t="n">
        <f aca="false">$D$6+D15+M15</f>
        <v>36812</v>
      </c>
      <c r="E23" s="2" t="n">
        <f aca="false">$E$6+E15+N15</f>
        <v>37975</v>
      </c>
      <c r="F23" s="28"/>
      <c r="G23" s="28"/>
      <c r="H23" s="28"/>
      <c r="I23" s="28"/>
      <c r="J23" s="28"/>
      <c r="L23" s="28"/>
      <c r="M23" s="28"/>
      <c r="N23" s="0" t="n">
        <f aca="false">IF(NOT(ISBLANK(A23)),D23,0)</f>
        <v>0</v>
      </c>
      <c r="O23" s="0" t="n">
        <f aca="false">IF(NOT(ISBLANK(A23)),E23,0)</f>
        <v>0</v>
      </c>
    </row>
    <row r="24" customFormat="false" ht="12.75" hidden="false" customHeight="false" outlineLevel="0" collapsed="false">
      <c r="B24" s="24" t="s">
        <v>68</v>
      </c>
      <c r="C24" s="24"/>
      <c r="M24" s="1"/>
    </row>
    <row r="25" customFormat="false" ht="12.75" hidden="false" customHeight="false" outlineLevel="0" collapsed="false">
      <c r="B25" s="24"/>
      <c r="C25" s="24"/>
      <c r="M25" s="1"/>
    </row>
    <row r="26" customFormat="false" ht="12.75" hidden="false" customHeight="false" outlineLevel="0" collapsed="false">
      <c r="B26" s="31" t="s">
        <v>69</v>
      </c>
      <c r="C26" s="30" t="s">
        <v>63</v>
      </c>
      <c r="D26" s="5" t="s">
        <v>19</v>
      </c>
      <c r="E26" s="5" t="s">
        <v>4</v>
      </c>
      <c r="M26" s="1"/>
    </row>
    <row r="27" customFormat="false" ht="12.75" hidden="false" customHeight="false" outlineLevel="0" collapsed="false">
      <c r="A27" s="27"/>
      <c r="B27" s="32" t="s">
        <v>11</v>
      </c>
      <c r="C27" s="33" t="s">
        <v>70</v>
      </c>
      <c r="D27" s="14" t="n">
        <v>1530</v>
      </c>
      <c r="E27" s="14" t="n">
        <v>1700</v>
      </c>
      <c r="F27" s="34" t="s">
        <v>71</v>
      </c>
      <c r="G27" s="34"/>
      <c r="H27" s="34"/>
      <c r="I27" s="34"/>
      <c r="J27" s="34"/>
      <c r="L27" s="34"/>
      <c r="M27" s="35"/>
      <c r="N27" s="0" t="n">
        <f aca="false">IF(NOT(ISBLANK(A27)),D27,0)</f>
        <v>0</v>
      </c>
      <c r="O27" s="0" t="n">
        <f aca="false">IF(NOT(ISBLANK(A27)),E27,0)</f>
        <v>0</v>
      </c>
    </row>
    <row r="28" customFormat="false" ht="12.75" hidden="false" customHeight="false" outlineLevel="0" collapsed="false">
      <c r="A28" s="27"/>
      <c r="B28" s="32" t="s">
        <v>12</v>
      </c>
      <c r="C28" s="36" t="s">
        <v>72</v>
      </c>
      <c r="D28" s="7" t="n">
        <v>2880</v>
      </c>
      <c r="E28" s="7" t="n">
        <v>3200</v>
      </c>
      <c r="F28" s="34"/>
      <c r="G28" s="34"/>
      <c r="H28" s="34"/>
      <c r="I28" s="34"/>
      <c r="J28" s="34"/>
      <c r="L28" s="34"/>
      <c r="M28" s="35"/>
      <c r="N28" s="0" t="n">
        <f aca="false">IF(NOT(ISBLANK(A28)),D28,0)</f>
        <v>0</v>
      </c>
      <c r="O28" s="0" t="n">
        <f aca="false">IF(NOT(ISBLANK(A28)),E28,0)</f>
        <v>0</v>
      </c>
    </row>
    <row r="29" customFormat="false" ht="12.75" hidden="false" customHeight="false" outlineLevel="0" collapsed="false">
      <c r="A29" s="27"/>
      <c r="B29" s="32" t="s">
        <v>13</v>
      </c>
      <c r="C29" s="36" t="s">
        <v>73</v>
      </c>
      <c r="D29" s="7" t="n">
        <v>5126</v>
      </c>
      <c r="E29" s="7" t="n">
        <v>5695</v>
      </c>
      <c r="F29" s="34"/>
      <c r="G29" s="34"/>
      <c r="H29" s="34"/>
      <c r="I29" s="34"/>
      <c r="J29" s="34"/>
      <c r="L29" s="34"/>
      <c r="M29" s="35"/>
      <c r="N29" s="0" t="n">
        <f aca="false">IF(NOT(ISBLANK(A29)),D29,0)</f>
        <v>0</v>
      </c>
      <c r="O29" s="0" t="n">
        <f aca="false">IF(NOT(ISBLANK(A29)),E29,0)</f>
        <v>0</v>
      </c>
    </row>
    <row r="30" customFormat="false" ht="12.75" hidden="false" customHeight="false" outlineLevel="0" collapsed="false">
      <c r="A30" s="27"/>
      <c r="B30" s="32" t="s">
        <v>14</v>
      </c>
      <c r="C30" s="33" t="s">
        <v>74</v>
      </c>
      <c r="D30" s="14" t="n">
        <v>5576</v>
      </c>
      <c r="E30" s="14" t="n">
        <v>6195</v>
      </c>
      <c r="F30" s="34"/>
      <c r="G30" s="34"/>
      <c r="H30" s="34"/>
      <c r="I30" s="34"/>
      <c r="J30" s="34"/>
      <c r="L30" s="34"/>
      <c r="M30" s="35"/>
      <c r="N30" s="0" t="n">
        <f aca="false">IF(NOT(ISBLANK(A30)),D30,0)</f>
        <v>0</v>
      </c>
      <c r="O30" s="0" t="n">
        <f aca="false">IF(NOT(ISBLANK(A30)),E30,0)</f>
        <v>0</v>
      </c>
    </row>
    <row r="31" customFormat="false" ht="12.75" hidden="false" customHeight="false" outlineLevel="0" collapsed="false">
      <c r="A31" s="27"/>
      <c r="B31" s="32" t="s">
        <v>15</v>
      </c>
      <c r="C31" s="33" t="s">
        <v>75</v>
      </c>
      <c r="D31" s="14" t="n">
        <v>5756</v>
      </c>
      <c r="E31" s="14" t="n">
        <v>6395</v>
      </c>
      <c r="F31" s="34"/>
      <c r="G31" s="34"/>
      <c r="H31" s="34"/>
      <c r="I31" s="34"/>
      <c r="J31" s="34"/>
      <c r="L31" s="34"/>
      <c r="M31" s="35"/>
      <c r="N31" s="0" t="n">
        <f aca="false">IF(NOT(ISBLANK(A31)),D31,0)</f>
        <v>0</v>
      </c>
      <c r="O31" s="0" t="n">
        <f aca="false">IF(NOT(ISBLANK(A31)),E31,0)</f>
        <v>0</v>
      </c>
    </row>
    <row r="32" customFormat="false" ht="12.75" hidden="false" customHeight="false" outlineLevel="0" collapsed="false">
      <c r="A32" s="27"/>
      <c r="B32" s="32" t="s">
        <v>16</v>
      </c>
      <c r="C32" s="33" t="s">
        <v>76</v>
      </c>
      <c r="D32" s="14" t="n">
        <v>4406</v>
      </c>
      <c r="E32" s="14" t="n">
        <v>4895</v>
      </c>
      <c r="F32" s="34"/>
      <c r="G32" s="34"/>
      <c r="H32" s="34"/>
      <c r="I32" s="34"/>
      <c r="J32" s="34"/>
      <c r="L32" s="34"/>
      <c r="M32" s="35"/>
      <c r="N32" s="0" t="n">
        <f aca="false">IF(NOT(ISBLANK(A32)),D32,0)</f>
        <v>0</v>
      </c>
      <c r="O32" s="0" t="n">
        <f aca="false">IF(NOT(ISBLANK(A32)),E32,0)</f>
        <v>0</v>
      </c>
    </row>
    <row r="33" customFormat="false" ht="12.75" hidden="false" customHeight="false" outlineLevel="0" collapsed="false">
      <c r="A33" s="27"/>
      <c r="B33" s="32" t="s">
        <v>17</v>
      </c>
      <c r="C33" s="33" t="s">
        <v>77</v>
      </c>
      <c r="D33" s="14" t="n">
        <v>4406</v>
      </c>
      <c r="E33" s="14" t="n">
        <v>4895</v>
      </c>
      <c r="F33" s="35"/>
      <c r="G33" s="35"/>
      <c r="H33" s="35"/>
      <c r="I33" s="35"/>
      <c r="J33" s="35"/>
      <c r="L33" s="35"/>
      <c r="M33" s="35"/>
      <c r="N33" s="0" t="n">
        <f aca="false">IF(NOT(ISBLANK(A33)),D33,0)</f>
        <v>0</v>
      </c>
      <c r="O33" s="0" t="n">
        <f aca="false">IF(NOT(ISBLANK(A33)),E33,0)</f>
        <v>0</v>
      </c>
    </row>
    <row r="34" customFormat="false" ht="12.75" hidden="false" customHeight="false" outlineLevel="0" collapsed="false">
      <c r="B34" s="4"/>
      <c r="C34" s="37"/>
      <c r="F34" s="35"/>
      <c r="G34" s="35"/>
      <c r="H34" s="35"/>
      <c r="I34" s="35"/>
      <c r="J34" s="35"/>
      <c r="L34" s="35"/>
      <c r="M34" s="35"/>
    </row>
    <row r="35" customFormat="false" ht="12.75" hidden="false" customHeight="true" outlineLevel="0" collapsed="false">
      <c r="B35" s="4"/>
      <c r="C35" s="37"/>
      <c r="F35" s="18" t="s">
        <v>10</v>
      </c>
      <c r="G35" s="18" t="s">
        <v>11</v>
      </c>
      <c r="H35" s="18" t="s">
        <v>12</v>
      </c>
      <c r="I35" s="18" t="s">
        <v>13</v>
      </c>
      <c r="J35" s="18" t="s">
        <v>14</v>
      </c>
      <c r="K35" s="18" t="s">
        <v>15</v>
      </c>
      <c r="L35" s="18" t="s">
        <v>16</v>
      </c>
      <c r="M35" s="18" t="s">
        <v>17</v>
      </c>
    </row>
    <row r="36" customFormat="false" ht="12.75" hidden="false" customHeight="false" outlineLevel="0" collapsed="false">
      <c r="B36" s="3" t="s">
        <v>78</v>
      </c>
      <c r="F36" s="18"/>
      <c r="G36" s="18"/>
      <c r="H36" s="18"/>
      <c r="I36" s="18"/>
      <c r="J36" s="18"/>
      <c r="K36" s="18"/>
      <c r="L36" s="18"/>
      <c r="M36" s="18"/>
    </row>
    <row r="37" customFormat="false" ht="12.75" hidden="false" customHeight="false" outlineLevel="0" collapsed="false">
      <c r="B37" s="31" t="s">
        <v>79</v>
      </c>
      <c r="C37" s="31"/>
      <c r="D37" s="38" t="s">
        <v>19</v>
      </c>
      <c r="E37" s="38" t="s">
        <v>4</v>
      </c>
      <c r="F37" s="39" t="s">
        <v>80</v>
      </c>
      <c r="G37" s="39" t="s">
        <v>81</v>
      </c>
      <c r="H37" s="39" t="s">
        <v>82</v>
      </c>
      <c r="I37" s="39" t="s">
        <v>83</v>
      </c>
      <c r="J37" s="39" t="s">
        <v>84</v>
      </c>
      <c r="K37" s="39" t="s">
        <v>85</v>
      </c>
      <c r="L37" s="39" t="s">
        <v>86</v>
      </c>
      <c r="M37" s="39" t="s">
        <v>87</v>
      </c>
    </row>
    <row r="38" customFormat="false" ht="12.75" hidden="false" customHeight="false" outlineLevel="0" collapsed="false">
      <c r="B38" s="31"/>
      <c r="C38" s="40"/>
      <c r="D38" s="41"/>
      <c r="E38" s="41"/>
      <c r="F38" s="20"/>
      <c r="G38" s="20"/>
      <c r="H38" s="20"/>
      <c r="I38" s="20"/>
      <c r="J38" s="20"/>
      <c r="K38" s="20"/>
      <c r="L38" s="20"/>
      <c r="M38" s="20"/>
    </row>
    <row r="39" customFormat="false" ht="12.75" hidden="false" customHeight="false" outlineLevel="0" collapsed="false">
      <c r="A39" s="27"/>
      <c r="B39" s="0" t="s">
        <v>88</v>
      </c>
      <c r="C39" s="32"/>
      <c r="D39" s="7" t="n">
        <v>266</v>
      </c>
      <c r="E39" s="7" t="n">
        <v>295</v>
      </c>
      <c r="H39" s="1" t="s">
        <v>89</v>
      </c>
      <c r="J39" s="8"/>
      <c r="K39" s="8"/>
      <c r="M39" s="8"/>
      <c r="N39" s="0" t="n">
        <f aca="false">IF(NOT(ISBLANK(A39)),D39,0)</f>
        <v>0</v>
      </c>
      <c r="O39" s="0" t="n">
        <f aca="false">IF(NOT(ISBLANK(A39)),E39,0)</f>
        <v>0</v>
      </c>
    </row>
    <row r="40" customFormat="false" ht="12.75" hidden="false" customHeight="false" outlineLevel="0" collapsed="false">
      <c r="A40" s="27"/>
      <c r="B40" s="42" t="s">
        <v>90</v>
      </c>
      <c r="C40" s="4"/>
      <c r="D40" s="2" t="n">
        <v>896</v>
      </c>
      <c r="E40" s="2" t="n">
        <v>995</v>
      </c>
      <c r="F40" s="12"/>
      <c r="G40" s="12"/>
      <c r="H40" s="12" t="s">
        <v>91</v>
      </c>
      <c r="I40" s="12"/>
      <c r="L40" s="12"/>
      <c r="M40" s="1"/>
      <c r="N40" s="0" t="n">
        <f aca="false">IF(NOT(ISBLANK(A40)),D40,0)</f>
        <v>0</v>
      </c>
      <c r="O40" s="0" t="n">
        <f aca="false">IF(NOT(ISBLANK(A40)),E40,0)</f>
        <v>0</v>
      </c>
    </row>
    <row r="41" customFormat="false" ht="12.75" hidden="false" customHeight="false" outlineLevel="0" collapsed="false">
      <c r="A41" s="27"/>
      <c r="B41" s="30" t="s">
        <v>92</v>
      </c>
      <c r="C41" s="4"/>
      <c r="F41" s="15"/>
      <c r="H41" s="15"/>
      <c r="I41" s="15"/>
      <c r="M41" s="1"/>
      <c r="N41" s="0" t="n">
        <f aca="false">IF(NOT(ISBLANK(A41)),D41,0)</f>
        <v>0</v>
      </c>
      <c r="O41" s="0" t="n">
        <f aca="false">IF(NOT(ISBLANK(A41)),E41,0)</f>
        <v>0</v>
      </c>
    </row>
    <row r="42" customFormat="false" ht="12.75" hidden="false" customHeight="false" outlineLevel="0" collapsed="false">
      <c r="A42" s="27"/>
      <c r="B42" s="10" t="s">
        <v>93</v>
      </c>
      <c r="C42" s="9"/>
      <c r="D42" s="11" t="n">
        <v>626</v>
      </c>
      <c r="E42" s="11" t="n">
        <v>695</v>
      </c>
      <c r="F42" s="12"/>
      <c r="G42" s="12"/>
      <c r="H42" s="12" t="s">
        <v>94</v>
      </c>
      <c r="I42" s="12" t="s">
        <v>94</v>
      </c>
      <c r="J42" s="12" t="s">
        <v>94</v>
      </c>
      <c r="K42" s="12" t="s">
        <v>94</v>
      </c>
      <c r="L42" s="12" t="s">
        <v>94</v>
      </c>
      <c r="M42" s="12" t="s">
        <v>94</v>
      </c>
      <c r="N42" s="0" t="n">
        <f aca="false">IF(NOT(ISBLANK(A42)),D42,0)</f>
        <v>0</v>
      </c>
      <c r="O42" s="0" t="n">
        <f aca="false">IF(NOT(ISBLANK(A42)),E42,0)</f>
        <v>0</v>
      </c>
    </row>
    <row r="43" customFormat="false" ht="12.75" hidden="false" customHeight="false" outlineLevel="0" collapsed="false">
      <c r="A43" s="27"/>
      <c r="B43" s="30" t="s">
        <v>95</v>
      </c>
      <c r="C43" s="23"/>
      <c r="D43" s="14"/>
      <c r="E43" s="14"/>
      <c r="F43" s="15"/>
      <c r="G43" s="15"/>
      <c r="H43" s="15"/>
      <c r="I43" s="15"/>
      <c r="J43" s="15"/>
      <c r="K43" s="15"/>
      <c r="L43" s="15"/>
      <c r="M43" s="15"/>
      <c r="N43" s="0" t="n">
        <f aca="false">IF(NOT(ISBLANK(A43)),D43,0)</f>
        <v>0</v>
      </c>
      <c r="O43" s="0" t="n">
        <f aca="false">IF(NOT(ISBLANK(A43)),E43,0)</f>
        <v>0</v>
      </c>
    </row>
    <row r="44" customFormat="false" ht="12.75" hidden="false" customHeight="false" outlineLevel="0" collapsed="false">
      <c r="A44" s="27"/>
      <c r="B44" s="10" t="s">
        <v>96</v>
      </c>
      <c r="C44" s="9"/>
      <c r="D44" s="11" t="n">
        <v>176</v>
      </c>
      <c r="E44" s="11" t="n">
        <v>195</v>
      </c>
      <c r="F44" s="12" t="s">
        <v>97</v>
      </c>
      <c r="M44" s="1"/>
      <c r="N44" s="0" t="n">
        <f aca="false">IF(NOT(ISBLANK(A44)),D44,0)</f>
        <v>0</v>
      </c>
      <c r="O44" s="0" t="n">
        <f aca="false">IF(NOT(ISBLANK(A44)),E44,0)</f>
        <v>0</v>
      </c>
    </row>
    <row r="45" customFormat="false" ht="12.75" hidden="false" customHeight="false" outlineLevel="0" collapsed="false">
      <c r="A45" s="27"/>
      <c r="B45" s="30" t="s">
        <v>98</v>
      </c>
      <c r="C45" s="23"/>
      <c r="D45" s="14"/>
      <c r="E45" s="14"/>
      <c r="F45" s="15"/>
      <c r="G45" s="15"/>
      <c r="H45" s="15"/>
      <c r="I45" s="15"/>
      <c r="J45" s="15"/>
      <c r="K45" s="15"/>
      <c r="L45" s="15"/>
      <c r="M45" s="15"/>
      <c r="N45" s="0" t="n">
        <f aca="false">IF(NOT(ISBLANK(A45)),D45,0)</f>
        <v>0</v>
      </c>
      <c r="O45" s="0" t="n">
        <f aca="false">IF(NOT(ISBLANK(A45)),E45,0)</f>
        <v>0</v>
      </c>
    </row>
    <row r="46" customFormat="false" ht="12.75" hidden="false" customHeight="false" outlineLevel="0" collapsed="false">
      <c r="A46" s="27"/>
      <c r="B46" s="0" t="s">
        <v>99</v>
      </c>
      <c r="C46" s="4"/>
      <c r="D46" s="2" t="n">
        <v>1886</v>
      </c>
      <c r="E46" s="2" t="n">
        <v>2095</v>
      </c>
      <c r="H46" s="1" t="s">
        <v>100</v>
      </c>
      <c r="I46" s="1" t="s">
        <v>100</v>
      </c>
      <c r="J46" s="1" t="s">
        <v>101</v>
      </c>
      <c r="K46" s="1" t="s">
        <v>100</v>
      </c>
      <c r="L46" s="1" t="s">
        <v>100</v>
      </c>
      <c r="M46" s="1"/>
      <c r="N46" s="0" t="n">
        <f aca="false">IF(NOT(ISBLANK(A46)),D46,0)</f>
        <v>0</v>
      </c>
      <c r="O46" s="0" t="n">
        <f aca="false">IF(NOT(ISBLANK(A46)),E46,0)</f>
        <v>0</v>
      </c>
      <c r="P46" s="43"/>
    </row>
    <row r="47" customFormat="false" ht="12.75" hidden="false" customHeight="false" outlineLevel="0" collapsed="false">
      <c r="A47" s="27"/>
      <c r="B47" s="24" t="s">
        <v>102</v>
      </c>
      <c r="C47" s="4"/>
      <c r="F47" s="15"/>
      <c r="G47" s="15"/>
      <c r="H47" s="15"/>
      <c r="I47" s="15"/>
      <c r="J47" s="15" t="s">
        <v>101</v>
      </c>
      <c r="K47" s="15"/>
      <c r="L47" s="15"/>
      <c r="M47" s="15" t="s">
        <v>100</v>
      </c>
      <c r="N47" s="0" t="n">
        <f aca="false">IF(NOT(ISBLANK(A47)),D47,0)</f>
        <v>0</v>
      </c>
      <c r="O47" s="0" t="n">
        <f aca="false">IF(NOT(ISBLANK(A47)),E47,0)</f>
        <v>0</v>
      </c>
    </row>
    <row r="48" customFormat="false" ht="12.75" hidden="false" customHeight="false" outlineLevel="0" collapsed="false">
      <c r="A48" s="27"/>
      <c r="B48" s="10" t="s">
        <v>103</v>
      </c>
      <c r="C48" s="9"/>
      <c r="D48" s="7" t="n">
        <v>716</v>
      </c>
      <c r="E48" s="7" t="n">
        <v>795</v>
      </c>
      <c r="F48" s="15"/>
      <c r="G48" s="15"/>
      <c r="H48" s="15" t="s">
        <v>104</v>
      </c>
      <c r="I48" s="15" t="s">
        <v>104</v>
      </c>
      <c r="J48" s="15" t="s">
        <v>104</v>
      </c>
      <c r="K48" s="15" t="s">
        <v>104</v>
      </c>
      <c r="L48" s="15" t="s">
        <v>104</v>
      </c>
      <c r="M48" s="15" t="s">
        <v>104</v>
      </c>
      <c r="N48" s="0" t="n">
        <f aca="false">IF(NOT(ISBLANK(A48)),D48,0)</f>
        <v>0</v>
      </c>
      <c r="O48" s="0" t="n">
        <f aca="false">IF(NOT(ISBLANK(A48)),E48,0)</f>
        <v>0</v>
      </c>
    </row>
    <row r="49" customFormat="false" ht="12.75" hidden="false" customHeight="false" outlineLevel="0" collapsed="false">
      <c r="A49" s="27"/>
      <c r="B49" s="10" t="s">
        <v>105</v>
      </c>
      <c r="C49" s="9"/>
      <c r="D49" s="11" t="n">
        <v>1166</v>
      </c>
      <c r="E49" s="11" t="n">
        <v>1295</v>
      </c>
      <c r="F49" s="12"/>
      <c r="G49" s="12"/>
      <c r="H49" s="12" t="s">
        <v>106</v>
      </c>
      <c r="I49" s="12" t="s">
        <v>106</v>
      </c>
      <c r="J49" s="12" t="s">
        <v>101</v>
      </c>
      <c r="K49" s="12" t="s">
        <v>106</v>
      </c>
      <c r="L49" s="12" t="s">
        <v>106</v>
      </c>
      <c r="M49" s="12" t="s">
        <v>106</v>
      </c>
      <c r="N49" s="0" t="n">
        <f aca="false">IF(NOT(ISBLANK(A49)),D49,0)</f>
        <v>0</v>
      </c>
      <c r="O49" s="0" t="n">
        <f aca="false">IF(NOT(ISBLANK(A49)),E49,0)</f>
        <v>0</v>
      </c>
    </row>
    <row r="50" customFormat="false" ht="12.75" hidden="false" customHeight="false" outlineLevel="0" collapsed="false">
      <c r="A50" s="27"/>
      <c r="B50" s="30" t="s">
        <v>107</v>
      </c>
      <c r="C50" s="23"/>
      <c r="D50" s="2" t="s">
        <v>108</v>
      </c>
      <c r="E50" s="2" t="s">
        <v>108</v>
      </c>
      <c r="F50" s="15"/>
      <c r="G50" s="15"/>
      <c r="H50" s="15"/>
      <c r="I50" s="15"/>
      <c r="J50" s="15"/>
      <c r="K50" s="15"/>
      <c r="L50" s="15"/>
      <c r="M50" s="15"/>
      <c r="N50" s="0" t="n">
        <f aca="false">IF(NOT(ISBLANK(A50)),D50,0)</f>
        <v>0</v>
      </c>
      <c r="O50" s="0" t="n">
        <f aca="false">IF(NOT(ISBLANK(A50)),E50,0)</f>
        <v>0</v>
      </c>
    </row>
    <row r="51" customFormat="false" ht="12.75" hidden="false" customHeight="false" outlineLevel="0" collapsed="false">
      <c r="A51" s="27"/>
      <c r="B51" s="10" t="s">
        <v>109</v>
      </c>
      <c r="C51" s="9"/>
      <c r="D51" s="11" t="n">
        <v>536</v>
      </c>
      <c r="E51" s="11" t="n">
        <v>595</v>
      </c>
      <c r="F51" s="1" t="s">
        <v>110</v>
      </c>
      <c r="G51" s="1" t="s">
        <v>101</v>
      </c>
      <c r="H51" s="1" t="s">
        <v>110</v>
      </c>
      <c r="I51" s="1" t="s">
        <v>101</v>
      </c>
      <c r="J51" s="1" t="s">
        <v>110</v>
      </c>
      <c r="K51" s="1" t="s">
        <v>110</v>
      </c>
      <c r="L51" s="1" t="s">
        <v>110</v>
      </c>
      <c r="M51" s="1" t="s">
        <v>110</v>
      </c>
      <c r="N51" s="0" t="n">
        <f aca="false">IF(NOT(ISBLANK(A51)),D51,0)</f>
        <v>0</v>
      </c>
      <c r="O51" s="0" t="n">
        <f aca="false">IF(NOT(ISBLANK(A51)),E51,0)</f>
        <v>0</v>
      </c>
    </row>
    <row r="52" customFormat="false" ht="12.75" hidden="false" customHeight="false" outlineLevel="0" collapsed="false">
      <c r="A52" s="27"/>
      <c r="B52" s="30" t="s">
        <v>111</v>
      </c>
      <c r="C52" s="44" t="s">
        <v>112</v>
      </c>
      <c r="D52" s="2" t="s">
        <v>108</v>
      </c>
      <c r="E52" s="2" t="s">
        <v>108</v>
      </c>
      <c r="F52" s="15"/>
      <c r="G52" s="15"/>
      <c r="H52" s="15"/>
      <c r="I52" s="15"/>
      <c r="J52" s="15"/>
      <c r="K52" s="15"/>
      <c r="L52" s="15"/>
      <c r="M52" s="15"/>
      <c r="N52" s="0" t="n">
        <f aca="false">IF(NOT(ISBLANK(A52)),D52,0)</f>
        <v>0</v>
      </c>
      <c r="O52" s="0" t="n">
        <f aca="false">IF(NOT(ISBLANK(A52)),E52,0)</f>
        <v>0</v>
      </c>
    </row>
    <row r="53" customFormat="false" ht="12.75" hidden="false" customHeight="false" outlineLevel="0" collapsed="false">
      <c r="A53" s="27"/>
      <c r="B53" s="10" t="s">
        <v>113</v>
      </c>
      <c r="C53" s="9"/>
      <c r="D53" s="11" t="n">
        <v>1346</v>
      </c>
      <c r="E53" s="11" t="n">
        <v>1495</v>
      </c>
      <c r="F53" s="1" t="s">
        <v>114</v>
      </c>
      <c r="G53" s="1" t="s">
        <v>114</v>
      </c>
      <c r="H53" s="1" t="s">
        <v>114</v>
      </c>
      <c r="I53" s="1" t="s">
        <v>114</v>
      </c>
      <c r="J53" s="1" t="s">
        <v>114</v>
      </c>
      <c r="K53" s="1" t="s">
        <v>114</v>
      </c>
      <c r="L53" s="1" t="s">
        <v>101</v>
      </c>
      <c r="M53" s="1" t="s">
        <v>114</v>
      </c>
      <c r="N53" s="0" t="n">
        <f aca="false">IF(NOT(ISBLANK(A53)),D53,0)</f>
        <v>0</v>
      </c>
      <c r="O53" s="0" t="n">
        <f aca="false">IF(NOT(ISBLANK(A53)),E53,0)</f>
        <v>0</v>
      </c>
    </row>
    <row r="54" customFormat="false" ht="12.75" hidden="false" customHeight="false" outlineLevel="0" collapsed="false">
      <c r="A54" s="27"/>
      <c r="B54" s="30" t="s">
        <v>115</v>
      </c>
      <c r="C54" s="23"/>
      <c r="D54" s="14" t="s">
        <v>108</v>
      </c>
      <c r="E54" s="14" t="s">
        <v>108</v>
      </c>
      <c r="F54" s="15"/>
      <c r="G54" s="15"/>
      <c r="H54" s="15"/>
      <c r="I54" s="15"/>
      <c r="J54" s="15"/>
      <c r="K54" s="15"/>
      <c r="L54" s="15"/>
      <c r="M54" s="15"/>
      <c r="N54" s="0" t="n">
        <f aca="false">IF(NOT(ISBLANK(A54)),D54,0)</f>
        <v>0</v>
      </c>
      <c r="O54" s="0" t="n">
        <f aca="false">IF(NOT(ISBLANK(A54)),E54,0)</f>
        <v>0</v>
      </c>
    </row>
    <row r="55" customFormat="false" ht="12.75" hidden="false" customHeight="false" outlineLevel="0" collapsed="false">
      <c r="A55" s="27"/>
      <c r="B55" s="0" t="s">
        <v>116</v>
      </c>
      <c r="C55" s="4"/>
      <c r="D55" s="2" t="n">
        <v>176</v>
      </c>
      <c r="E55" s="2" t="n">
        <v>195</v>
      </c>
      <c r="F55" s="15"/>
      <c r="G55" s="15"/>
      <c r="H55" s="15" t="s">
        <v>117</v>
      </c>
      <c r="I55" s="15" t="s">
        <v>117</v>
      </c>
      <c r="J55" s="15"/>
      <c r="K55" s="15" t="s">
        <v>117</v>
      </c>
      <c r="L55" s="15" t="s">
        <v>117</v>
      </c>
      <c r="M55" s="15" t="s">
        <v>117</v>
      </c>
      <c r="N55" s="0" t="n">
        <f aca="false">IF(NOT(ISBLANK(A55)),D55,0)</f>
        <v>0</v>
      </c>
      <c r="O55" s="0" t="n">
        <f aca="false">IF(NOT(ISBLANK(A55)),E55,0)</f>
        <v>0</v>
      </c>
    </row>
    <row r="56" customFormat="false" ht="12.75" hidden="false" customHeight="false" outlineLevel="0" collapsed="false">
      <c r="A56" s="27"/>
      <c r="B56" s="42" t="s">
        <v>118</v>
      </c>
      <c r="C56" s="9"/>
      <c r="D56" s="11" t="n">
        <v>896</v>
      </c>
      <c r="E56" s="11" t="n">
        <v>995</v>
      </c>
      <c r="H56" s="1" t="s">
        <v>119</v>
      </c>
      <c r="I56" s="1" t="s">
        <v>119</v>
      </c>
      <c r="J56" s="1" t="s">
        <v>119</v>
      </c>
      <c r="K56" s="1" t="s">
        <v>119</v>
      </c>
      <c r="L56" s="1" t="s">
        <v>119</v>
      </c>
      <c r="M56" s="1" t="s">
        <v>119</v>
      </c>
      <c r="N56" s="0" t="n">
        <f aca="false">IF(NOT(ISBLANK(A56)),D56,0)</f>
        <v>0</v>
      </c>
      <c r="O56" s="0" t="n">
        <f aca="false">IF(NOT(ISBLANK(A56)),E56,0)</f>
        <v>0</v>
      </c>
    </row>
    <row r="57" customFormat="false" ht="12.75" hidden="false" customHeight="false" outlineLevel="0" collapsed="false">
      <c r="A57" s="27"/>
      <c r="B57" s="45"/>
      <c r="C57" s="33" t="s">
        <v>120</v>
      </c>
      <c r="D57" s="14" t="n">
        <v>626</v>
      </c>
      <c r="E57" s="14" t="n">
        <v>695</v>
      </c>
      <c r="F57" s="15"/>
      <c r="G57" s="15"/>
      <c r="H57" s="15"/>
      <c r="I57" s="15"/>
      <c r="J57" s="15"/>
      <c r="K57" s="15"/>
      <c r="L57" s="15"/>
      <c r="M57" s="15"/>
      <c r="N57" s="0" t="n">
        <f aca="false">IF(NOT(ISBLANK(A57)),D57,0)</f>
        <v>0</v>
      </c>
      <c r="O57" s="0" t="n">
        <f aca="false">IF(NOT(ISBLANK(A57)),E57,0)</f>
        <v>0</v>
      </c>
    </row>
    <row r="58" customFormat="false" ht="12.75" hidden="false" customHeight="false" outlineLevel="0" collapsed="false">
      <c r="A58" s="27"/>
      <c r="B58" s="42" t="s">
        <v>121</v>
      </c>
      <c r="C58" s="9"/>
      <c r="D58" s="11" t="n">
        <v>536</v>
      </c>
      <c r="E58" s="11" t="n">
        <v>595</v>
      </c>
      <c r="F58" s="12"/>
      <c r="G58" s="12"/>
      <c r="H58" s="12" t="s">
        <v>122</v>
      </c>
      <c r="I58" s="12" t="s">
        <v>122</v>
      </c>
      <c r="J58" s="12" t="s">
        <v>122</v>
      </c>
      <c r="K58" s="12" t="s">
        <v>122</v>
      </c>
      <c r="L58" s="12" t="s">
        <v>122</v>
      </c>
      <c r="M58" s="12" t="s">
        <v>122</v>
      </c>
      <c r="N58" s="0" t="n">
        <f aca="false">IF(NOT(ISBLANK(A58)),D58,0)</f>
        <v>0</v>
      </c>
      <c r="O58" s="0" t="n">
        <f aca="false">IF(NOT(ISBLANK(A58)),E58,0)</f>
        <v>0</v>
      </c>
    </row>
    <row r="59" customFormat="false" ht="12.75" hidden="false" customHeight="false" outlineLevel="0" collapsed="false">
      <c r="A59" s="27"/>
      <c r="B59" s="45"/>
      <c r="C59" s="33" t="s">
        <v>123</v>
      </c>
      <c r="D59" s="14" t="n">
        <v>356</v>
      </c>
      <c r="E59" s="14" t="n">
        <v>395</v>
      </c>
      <c r="F59" s="15"/>
      <c r="G59" s="15"/>
      <c r="H59" s="15"/>
      <c r="I59" s="15"/>
      <c r="J59" s="15"/>
      <c r="K59" s="15"/>
      <c r="L59" s="15"/>
      <c r="M59" s="15"/>
      <c r="N59" s="0" t="n">
        <f aca="false">IF(NOT(ISBLANK(A59)),D59,0)</f>
        <v>0</v>
      </c>
      <c r="O59" s="0" t="n">
        <f aca="false">IF(NOT(ISBLANK(A59)),E59,0)</f>
        <v>0</v>
      </c>
    </row>
    <row r="60" customFormat="false" ht="12.75" hidden="false" customHeight="false" outlineLevel="0" collapsed="false">
      <c r="A60" s="27"/>
      <c r="B60" s="45" t="s">
        <v>124</v>
      </c>
      <c r="C60" s="29"/>
      <c r="D60" s="14" t="n">
        <v>446</v>
      </c>
      <c r="E60" s="14" t="n">
        <v>495</v>
      </c>
      <c r="F60" s="15" t="s">
        <v>125</v>
      </c>
      <c r="G60" s="15" t="s">
        <v>101</v>
      </c>
      <c r="H60" s="15" t="s">
        <v>101</v>
      </c>
      <c r="I60" s="15" t="s">
        <v>101</v>
      </c>
      <c r="J60" s="15" t="s">
        <v>101</v>
      </c>
      <c r="K60" s="15" t="s">
        <v>101</v>
      </c>
      <c r="L60" s="15" t="s">
        <v>101</v>
      </c>
      <c r="M60" s="15" t="s">
        <v>101</v>
      </c>
      <c r="N60" s="0" t="n">
        <f aca="false">IF(NOT(ISBLANK(A60)),D60,0)</f>
        <v>0</v>
      </c>
      <c r="O60" s="0" t="n">
        <f aca="false">IF(NOT(ISBLANK(A60)),E60,0)</f>
        <v>0</v>
      </c>
    </row>
    <row r="61" customFormat="false" ht="12.75" hidden="false" customHeight="false" outlineLevel="0" collapsed="false">
      <c r="A61" s="27"/>
      <c r="B61" s="46" t="s">
        <v>126</v>
      </c>
      <c r="C61" s="47"/>
      <c r="D61" s="48" t="n">
        <v>3596</v>
      </c>
      <c r="E61" s="48" t="n">
        <v>3995</v>
      </c>
      <c r="F61" s="49" t="s">
        <v>127</v>
      </c>
      <c r="G61" s="49" t="s">
        <v>127</v>
      </c>
      <c r="H61" s="49" t="s">
        <v>127</v>
      </c>
      <c r="I61" s="49" t="s">
        <v>127</v>
      </c>
      <c r="J61" s="49" t="s">
        <v>127</v>
      </c>
      <c r="K61" s="49" t="s">
        <v>127</v>
      </c>
      <c r="L61" s="49" t="s">
        <v>127</v>
      </c>
      <c r="M61" s="49" t="s">
        <v>127</v>
      </c>
      <c r="N61" s="0" t="n">
        <f aca="false">IF(NOT(ISBLANK(A61)),D61,0)</f>
        <v>0</v>
      </c>
      <c r="O61" s="0" t="n">
        <f aca="false">IF(NOT(ISBLANK(A61)),E61,0)</f>
        <v>0</v>
      </c>
    </row>
    <row r="62" customFormat="false" ht="12.75" hidden="false" customHeight="false" outlineLevel="0" collapsed="false">
      <c r="A62" s="27"/>
      <c r="B62" s="50" t="s">
        <v>128</v>
      </c>
      <c r="C62" s="46"/>
      <c r="D62" s="48"/>
      <c r="E62" s="48"/>
      <c r="F62" s="51"/>
      <c r="G62" s="52"/>
      <c r="H62" s="52"/>
      <c r="I62" s="52"/>
      <c r="N62" s="0" t="n">
        <f aca="false">IF(NOT(ISBLANK(A62)),D62,0)</f>
        <v>0</v>
      </c>
      <c r="O62" s="0" t="n">
        <f aca="false">IF(NOT(ISBLANK(A62)),E62,0)</f>
        <v>0</v>
      </c>
    </row>
    <row r="63" customFormat="false" ht="12.75" hidden="false" customHeight="false" outlineLevel="0" collapsed="false">
      <c r="A63" s="27"/>
      <c r="B63" s="53" t="s">
        <v>129</v>
      </c>
      <c r="C63" s="54"/>
      <c r="D63" s="55"/>
      <c r="E63" s="55"/>
      <c r="F63" s="56"/>
      <c r="G63" s="52"/>
      <c r="H63" s="57"/>
      <c r="I63" s="57"/>
      <c r="L63" s="23"/>
      <c r="N63" s="0" t="n">
        <f aca="false">IF(NOT(ISBLANK(A63)),D63,0)</f>
        <v>0</v>
      </c>
      <c r="O63" s="0" t="n">
        <f aca="false">IF(NOT(ISBLANK(A63)),E63,0)</f>
        <v>0</v>
      </c>
    </row>
    <row r="64" customFormat="false" ht="12.75" hidden="false" customHeight="false" outlineLevel="0" collapsed="false">
      <c r="A64" s="27"/>
      <c r="B64" s="46" t="s">
        <v>130</v>
      </c>
      <c r="C64" s="47"/>
      <c r="D64" s="48" t="n">
        <v>3956</v>
      </c>
      <c r="E64" s="48" t="n">
        <v>4395</v>
      </c>
      <c r="F64" s="51" t="s">
        <v>131</v>
      </c>
      <c r="G64" s="49" t="s">
        <v>131</v>
      </c>
      <c r="H64" s="49" t="s">
        <v>131</v>
      </c>
      <c r="I64" s="49" t="s">
        <v>131</v>
      </c>
      <c r="J64" s="49" t="s">
        <v>131</v>
      </c>
      <c r="K64" s="49" t="s">
        <v>131</v>
      </c>
      <c r="L64" s="49" t="s">
        <v>131</v>
      </c>
      <c r="M64" s="49" t="s">
        <v>131</v>
      </c>
      <c r="N64" s="0" t="n">
        <f aca="false">IF(NOT(ISBLANK(A64)),D64,0)</f>
        <v>0</v>
      </c>
      <c r="O64" s="0" t="n">
        <f aca="false">IF(NOT(ISBLANK(A64)),E64,0)</f>
        <v>0</v>
      </c>
    </row>
    <row r="65" customFormat="false" ht="12.75" hidden="false" customHeight="false" outlineLevel="0" collapsed="false">
      <c r="A65" s="27"/>
      <c r="B65" s="50" t="s">
        <v>132</v>
      </c>
      <c r="C65" s="46"/>
      <c r="D65" s="48"/>
      <c r="E65" s="48"/>
      <c r="F65" s="51"/>
      <c r="G65" s="52"/>
      <c r="H65" s="52"/>
      <c r="I65" s="52"/>
      <c r="N65" s="0" t="n">
        <f aca="false">IF(NOT(ISBLANK(A65)),D65,0)</f>
        <v>0</v>
      </c>
      <c r="O65" s="0" t="n">
        <f aca="false">IF(NOT(ISBLANK(A65)),E65,0)</f>
        <v>0</v>
      </c>
    </row>
    <row r="66" customFormat="false" ht="12.75" hidden="false" customHeight="false" outlineLevel="0" collapsed="false">
      <c r="A66" s="27"/>
      <c r="B66" s="53" t="s">
        <v>128</v>
      </c>
      <c r="C66" s="54"/>
      <c r="D66" s="55"/>
      <c r="E66" s="55"/>
      <c r="F66" s="56"/>
      <c r="G66" s="52"/>
      <c r="H66" s="57"/>
      <c r="I66" s="57"/>
      <c r="N66" s="0" t="n">
        <f aca="false">IF(NOT(ISBLANK(A66)),D66,0)</f>
        <v>0</v>
      </c>
      <c r="O66" s="0" t="n">
        <f aca="false">IF(NOT(ISBLANK(A66)),E66,0)</f>
        <v>0</v>
      </c>
    </row>
    <row r="67" customFormat="false" ht="12.75" hidden="false" customHeight="false" outlineLevel="0" collapsed="false">
      <c r="A67" s="27"/>
      <c r="B67" s="0" t="s">
        <v>133</v>
      </c>
      <c r="C67" s="4"/>
      <c r="D67" s="2" t="n">
        <v>2246</v>
      </c>
      <c r="E67" s="2" t="n">
        <v>2495</v>
      </c>
      <c r="G67" s="12"/>
      <c r="H67" s="1" t="s">
        <v>134</v>
      </c>
      <c r="I67" s="1" t="s">
        <v>134</v>
      </c>
      <c r="J67" s="12" t="s">
        <v>134</v>
      </c>
      <c r="K67" s="12"/>
      <c r="L67" s="12"/>
      <c r="M67" s="12"/>
      <c r="N67" s="0" t="n">
        <f aca="false">IF(NOT(ISBLANK(A67)),D67,0)</f>
        <v>0</v>
      </c>
      <c r="O67" s="0" t="n">
        <f aca="false">IF(NOT(ISBLANK(A67)),E67,0)</f>
        <v>0</v>
      </c>
    </row>
    <row r="68" customFormat="false" ht="12.75" hidden="false" customHeight="false" outlineLevel="0" collapsed="false">
      <c r="A68" s="27"/>
      <c r="C68" s="4"/>
      <c r="D68" s="2" t="n">
        <v>1886</v>
      </c>
      <c r="E68" s="2" t="n">
        <v>2095</v>
      </c>
      <c r="K68" s="1" t="s">
        <v>134</v>
      </c>
      <c r="M68" s="1"/>
      <c r="N68" s="0" t="n">
        <f aca="false">IF(NOT(ISBLANK(A68)),D68,0)</f>
        <v>0</v>
      </c>
      <c r="O68" s="0" t="n">
        <f aca="false">IF(NOT(ISBLANK(A68)),E68,0)</f>
        <v>0</v>
      </c>
    </row>
    <row r="69" customFormat="false" ht="12.75" hidden="false" customHeight="false" outlineLevel="0" collapsed="false">
      <c r="A69" s="27"/>
      <c r="C69" s="4"/>
      <c r="D69" s="2" t="n">
        <v>1170</v>
      </c>
      <c r="E69" s="2" t="n">
        <v>1300</v>
      </c>
      <c r="L69" s="1" t="s">
        <v>134</v>
      </c>
      <c r="M69" s="1"/>
      <c r="N69" s="0" t="n">
        <f aca="false">IF(NOT(ISBLANK(A69)),D69,0)</f>
        <v>0</v>
      </c>
      <c r="O69" s="0" t="n">
        <f aca="false">IF(NOT(ISBLANK(A69)),E69,0)</f>
        <v>0</v>
      </c>
    </row>
    <row r="70" customFormat="false" ht="12.75" hidden="false" customHeight="false" outlineLevel="0" collapsed="false">
      <c r="A70" s="27"/>
      <c r="B70" s="30" t="s">
        <v>135</v>
      </c>
      <c r="C70" s="33"/>
      <c r="D70" s="2" t="n">
        <v>2246</v>
      </c>
      <c r="E70" s="2" t="n">
        <v>2495</v>
      </c>
      <c r="F70" s="15"/>
      <c r="G70" s="15"/>
      <c r="H70" s="15"/>
      <c r="I70" s="15"/>
      <c r="J70" s="15"/>
      <c r="K70" s="15"/>
      <c r="L70" s="15"/>
      <c r="M70" s="15" t="s">
        <v>134</v>
      </c>
      <c r="N70" s="0" t="n">
        <f aca="false">IF(NOT(ISBLANK(A70)),D70,0)</f>
        <v>0</v>
      </c>
      <c r="O70" s="0" t="n">
        <f aca="false">IF(NOT(ISBLANK(A70)),E70,0)</f>
        <v>0</v>
      </c>
    </row>
    <row r="71" customFormat="false" ht="12.75" hidden="false" customHeight="false" outlineLevel="0" collapsed="false">
      <c r="A71" s="27"/>
      <c r="B71" s="6" t="s">
        <v>136</v>
      </c>
      <c r="C71" s="32"/>
      <c r="D71" s="7" t="n">
        <v>86</v>
      </c>
      <c r="E71" s="7" t="n">
        <v>95</v>
      </c>
      <c r="F71" s="15" t="s">
        <v>137</v>
      </c>
      <c r="G71" s="15" t="s">
        <v>137</v>
      </c>
      <c r="H71" s="15" t="s">
        <v>137</v>
      </c>
      <c r="I71" s="15" t="s">
        <v>137</v>
      </c>
      <c r="J71" s="15" t="s">
        <v>137</v>
      </c>
      <c r="K71" s="15" t="s">
        <v>137</v>
      </c>
      <c r="L71" s="15" t="s">
        <v>137</v>
      </c>
      <c r="M71" s="15" t="s">
        <v>137</v>
      </c>
      <c r="N71" s="0" t="n">
        <f aca="false">IF(NOT(ISBLANK(A71)),D71,0)</f>
        <v>0</v>
      </c>
      <c r="O71" s="0" t="n">
        <f aca="false">IF(NOT(ISBLANK(A71)),E71,0)</f>
        <v>0</v>
      </c>
    </row>
    <row r="72" customFormat="false" ht="12.75" hidden="false" customHeight="false" outlineLevel="0" collapsed="false">
      <c r="A72" s="27"/>
      <c r="B72" s="0" t="s">
        <v>138</v>
      </c>
      <c r="C72" s="4"/>
      <c r="D72" s="2" t="n">
        <v>176</v>
      </c>
      <c r="E72" s="2" t="n">
        <v>195</v>
      </c>
      <c r="F72" s="15" t="s">
        <v>139</v>
      </c>
      <c r="G72" s="15" t="s">
        <v>139</v>
      </c>
      <c r="H72" s="15" t="s">
        <v>139</v>
      </c>
      <c r="I72" s="15" t="s">
        <v>139</v>
      </c>
      <c r="J72" s="15" t="s">
        <v>139</v>
      </c>
      <c r="K72" s="15" t="s">
        <v>139</v>
      </c>
      <c r="L72" s="15" t="s">
        <v>139</v>
      </c>
      <c r="M72" s="15" t="s">
        <v>139</v>
      </c>
      <c r="N72" s="0" t="n">
        <f aca="false">IF(NOT(ISBLANK(A72)),D72,0)</f>
        <v>0</v>
      </c>
      <c r="O72" s="0" t="n">
        <f aca="false">IF(NOT(ISBLANK(A72)),E72,0)</f>
        <v>0</v>
      </c>
    </row>
    <row r="73" customFormat="false" ht="12.75" hidden="false" customHeight="false" outlineLevel="0" collapsed="false">
      <c r="A73" s="27"/>
      <c r="B73" s="6" t="s">
        <v>140</v>
      </c>
      <c r="C73" s="32"/>
      <c r="D73" s="7" t="n">
        <v>940</v>
      </c>
      <c r="E73" s="7" t="n">
        <v>1045</v>
      </c>
      <c r="F73" s="15"/>
      <c r="G73" s="15"/>
      <c r="H73" s="15" t="s">
        <v>141</v>
      </c>
      <c r="I73" s="15" t="s">
        <v>101</v>
      </c>
      <c r="J73" s="15" t="s">
        <v>141</v>
      </c>
      <c r="K73" s="15" t="s">
        <v>141</v>
      </c>
      <c r="L73" s="15" t="s">
        <v>141</v>
      </c>
      <c r="M73" s="15" t="s">
        <v>141</v>
      </c>
      <c r="N73" s="0" t="n">
        <f aca="false">IF(NOT(ISBLANK(A73)),D73,0)</f>
        <v>0</v>
      </c>
      <c r="O73" s="0" t="n">
        <f aca="false">IF(NOT(ISBLANK(A73)),E73,0)</f>
        <v>0</v>
      </c>
    </row>
    <row r="74" customFormat="false" ht="12.75" hidden="false" customHeight="false" outlineLevel="0" collapsed="false">
      <c r="A74" s="27"/>
      <c r="B74" s="6" t="s">
        <v>142</v>
      </c>
      <c r="C74" s="32"/>
      <c r="D74" s="14" t="s">
        <v>108</v>
      </c>
      <c r="E74" s="14" t="s">
        <v>108</v>
      </c>
      <c r="F74" s="15" t="s">
        <v>143</v>
      </c>
      <c r="G74" s="15" t="s">
        <v>143</v>
      </c>
      <c r="H74" s="15" t="s">
        <v>143</v>
      </c>
      <c r="I74" s="15" t="s">
        <v>143</v>
      </c>
      <c r="J74" s="15" t="s">
        <v>143</v>
      </c>
      <c r="K74" s="15" t="s">
        <v>143</v>
      </c>
      <c r="L74" s="15" t="s">
        <v>143</v>
      </c>
      <c r="M74" s="15" t="s">
        <v>143</v>
      </c>
      <c r="N74" s="0" t="n">
        <f aca="false">IF(NOT(ISBLANK(A74)),D74,0)</f>
        <v>0</v>
      </c>
      <c r="O74" s="0" t="n">
        <f aca="false">IF(NOT(ISBLANK(A74)),E74,0)</f>
        <v>0</v>
      </c>
    </row>
    <row r="75" customFormat="false" ht="12.75" hidden="false" customHeight="false" outlineLevel="0" collapsed="false">
      <c r="A75" s="27"/>
      <c r="B75" s="0" t="s">
        <v>144</v>
      </c>
      <c r="C75" s="4"/>
      <c r="D75" s="2" t="n">
        <v>536</v>
      </c>
      <c r="E75" s="2" t="n">
        <v>595</v>
      </c>
      <c r="F75" s="12"/>
      <c r="G75" s="12"/>
      <c r="H75" s="12" t="s">
        <v>145</v>
      </c>
      <c r="I75" s="12" t="s">
        <v>145</v>
      </c>
      <c r="J75" s="12"/>
      <c r="K75" s="12" t="s">
        <v>145</v>
      </c>
      <c r="L75" s="12"/>
      <c r="M75" s="12" t="s">
        <v>145</v>
      </c>
      <c r="N75" s="0" t="n">
        <f aca="false">IF(NOT(ISBLANK(A75)),D75,0)</f>
        <v>0</v>
      </c>
      <c r="O75" s="0" t="n">
        <f aca="false">IF(NOT(ISBLANK(A75)),E75,0)</f>
        <v>0</v>
      </c>
    </row>
    <row r="76" customFormat="false" ht="12.75" hidden="false" customHeight="false" outlineLevel="0" collapsed="false">
      <c r="A76" s="27"/>
      <c r="B76" s="58" t="s">
        <v>146</v>
      </c>
      <c r="C76" s="4"/>
      <c r="F76" s="15"/>
      <c r="G76" s="15"/>
      <c r="H76" s="15"/>
      <c r="I76" s="15"/>
      <c r="J76" s="15"/>
      <c r="K76" s="15"/>
      <c r="L76" s="15"/>
      <c r="M76" s="15"/>
      <c r="N76" s="0" t="n">
        <f aca="false">IF(NOT(ISBLANK(A76)),D76,0)</f>
        <v>0</v>
      </c>
      <c r="O76" s="0" t="n">
        <f aca="false">IF(NOT(ISBLANK(A76)),E76,0)</f>
        <v>0</v>
      </c>
    </row>
    <row r="77" customFormat="false" ht="12.75" hidden="false" customHeight="false" outlineLevel="0" collapsed="false">
      <c r="A77" s="27"/>
      <c r="B77" s="42" t="s">
        <v>147</v>
      </c>
      <c r="C77" s="9"/>
      <c r="D77" s="11" t="s">
        <v>148</v>
      </c>
      <c r="E77" s="11" t="s">
        <v>148</v>
      </c>
      <c r="H77" s="1" t="s">
        <v>149</v>
      </c>
      <c r="I77" s="1" t="s">
        <v>149</v>
      </c>
      <c r="J77" s="1" t="s">
        <v>149</v>
      </c>
      <c r="K77" s="12"/>
      <c r="M77" s="12"/>
      <c r="N77" s="0" t="n">
        <f aca="false">IF(NOT(ISBLANK(A77)),D77,0)</f>
        <v>0</v>
      </c>
      <c r="O77" s="0" t="n">
        <f aca="false">IF(NOT(ISBLANK(A77)),E77,0)</f>
        <v>0</v>
      </c>
    </row>
    <row r="78" customFormat="false" ht="12.75" hidden="false" customHeight="false" outlineLevel="0" collapsed="false">
      <c r="A78" s="27"/>
      <c r="B78" s="58" t="s">
        <v>150</v>
      </c>
      <c r="C78" s="29"/>
      <c r="D78" s="14"/>
      <c r="E78" s="14"/>
      <c r="F78" s="15"/>
      <c r="G78" s="15"/>
      <c r="H78" s="15"/>
      <c r="I78" s="15"/>
      <c r="J78" s="15"/>
      <c r="K78" s="15"/>
      <c r="L78" s="15"/>
      <c r="M78" s="15"/>
      <c r="N78" s="0" t="n">
        <f aca="false">IF(NOT(ISBLANK(A78)),D78,0)</f>
        <v>0</v>
      </c>
      <c r="O78" s="0" t="n">
        <f aca="false">IF(NOT(ISBLANK(A78)),E78,0)</f>
        <v>0</v>
      </c>
    </row>
    <row r="79" customFormat="false" ht="12.75" hidden="false" customHeight="false" outlineLevel="0" collapsed="false">
      <c r="A79" s="27"/>
      <c r="B79" s="0" t="s">
        <v>147</v>
      </c>
      <c r="C79" s="4"/>
      <c r="D79" s="2" t="n">
        <v>716</v>
      </c>
      <c r="E79" s="2" t="n">
        <v>795</v>
      </c>
      <c r="F79" s="12"/>
      <c r="G79" s="12"/>
      <c r="H79" s="12" t="s">
        <v>151</v>
      </c>
      <c r="I79" s="12" t="s">
        <v>151</v>
      </c>
      <c r="J79" s="12"/>
      <c r="L79" s="12"/>
      <c r="M79" s="1"/>
      <c r="N79" s="0" t="n">
        <f aca="false">IF(NOT(ISBLANK(A79)),D79,0)</f>
        <v>0</v>
      </c>
      <c r="O79" s="0" t="n">
        <f aca="false">IF(NOT(ISBLANK(A79)),E79,0)</f>
        <v>0</v>
      </c>
    </row>
    <row r="80" customFormat="false" ht="12.75" hidden="false" customHeight="false" outlineLevel="0" collapsed="false">
      <c r="A80" s="27"/>
      <c r="B80" s="58" t="s">
        <v>150</v>
      </c>
      <c r="C80" s="4"/>
      <c r="D80" s="14" t="n">
        <v>180</v>
      </c>
      <c r="E80" s="2" t="n">
        <v>200</v>
      </c>
      <c r="F80" s="15"/>
      <c r="G80" s="15"/>
      <c r="H80" s="15"/>
      <c r="I80" s="15"/>
      <c r="J80" s="15"/>
      <c r="K80" s="15" t="s">
        <v>151</v>
      </c>
      <c r="L80" s="15"/>
      <c r="M80" s="15"/>
      <c r="N80" s="0" t="n">
        <f aca="false">IF(NOT(ISBLANK(A80)),D80,0)</f>
        <v>0</v>
      </c>
      <c r="O80" s="0" t="n">
        <f aca="false">IF(NOT(ISBLANK(A80)),E80,0)</f>
        <v>0</v>
      </c>
    </row>
    <row r="81" customFormat="false" ht="12.75" hidden="false" customHeight="false" outlineLevel="0" collapsed="false">
      <c r="A81" s="27"/>
      <c r="B81" s="0" t="s">
        <v>152</v>
      </c>
      <c r="C81" s="9"/>
      <c r="D81" s="2" t="n">
        <v>580</v>
      </c>
      <c r="E81" s="11" t="n">
        <v>645</v>
      </c>
      <c r="J81" s="1" t="s">
        <v>153</v>
      </c>
      <c r="M81" s="1"/>
      <c r="N81" s="0" t="n">
        <f aca="false">IF(NOT(ISBLANK(A81)),D81,0)</f>
        <v>0</v>
      </c>
      <c r="O81" s="0" t="n">
        <f aca="false">IF(NOT(ISBLANK(A81)),E81,0)</f>
        <v>0</v>
      </c>
    </row>
    <row r="82" customFormat="false" ht="12.75" hidden="false" customHeight="false" outlineLevel="0" collapsed="false">
      <c r="A82" s="27"/>
      <c r="B82" s="30" t="s">
        <v>154</v>
      </c>
      <c r="C82" s="33"/>
      <c r="F82" s="15"/>
      <c r="G82" s="15"/>
      <c r="H82" s="15"/>
      <c r="I82" s="15"/>
      <c r="J82" s="15"/>
      <c r="K82" s="15"/>
      <c r="L82" s="15" t="s">
        <v>134</v>
      </c>
      <c r="M82" s="15"/>
      <c r="N82" s="0" t="n">
        <f aca="false">IF(NOT(ISBLANK(A82)),D82,0)</f>
        <v>0</v>
      </c>
      <c r="O82" s="0" t="n">
        <f aca="false">IF(NOT(ISBLANK(A82)),E82,0)</f>
        <v>0</v>
      </c>
    </row>
    <row r="83" customFormat="false" ht="12.75" hidden="false" customHeight="false" outlineLevel="0" collapsed="false">
      <c r="A83" s="27"/>
      <c r="B83" s="10" t="s">
        <v>155</v>
      </c>
      <c r="C83" s="9"/>
      <c r="D83" s="11" t="n">
        <v>896</v>
      </c>
      <c r="E83" s="11" t="n">
        <v>995</v>
      </c>
      <c r="F83" s="15"/>
      <c r="G83" s="15"/>
      <c r="H83" s="15" t="s">
        <v>156</v>
      </c>
      <c r="I83" s="15" t="s">
        <v>156</v>
      </c>
      <c r="J83" s="15" t="s">
        <v>156</v>
      </c>
      <c r="K83" s="15" t="s">
        <v>156</v>
      </c>
      <c r="L83" s="15" t="s">
        <v>156</v>
      </c>
      <c r="M83" s="15" t="s">
        <v>156</v>
      </c>
      <c r="N83" s="0" t="n">
        <f aca="false">IF(NOT(ISBLANK(A83)),D83,0)</f>
        <v>0</v>
      </c>
      <c r="O83" s="0" t="n">
        <f aca="false">IF(NOT(ISBLANK(A83)),E83,0)</f>
        <v>0</v>
      </c>
    </row>
    <row r="84" customFormat="false" ht="12.75" hidden="false" customHeight="false" outlineLevel="0" collapsed="false">
      <c r="A84" s="27"/>
      <c r="B84" s="42" t="s">
        <v>157</v>
      </c>
      <c r="C84" s="9"/>
      <c r="D84" s="11" t="n">
        <v>626</v>
      </c>
      <c r="E84" s="11" t="n">
        <v>695</v>
      </c>
      <c r="H84" s="1" t="s">
        <v>158</v>
      </c>
      <c r="K84" s="12"/>
      <c r="L84" s="12" t="s">
        <v>158</v>
      </c>
      <c r="M84" s="12"/>
      <c r="N84" s="0" t="n">
        <f aca="false">IF(NOT(ISBLANK(A84)),D84,0)</f>
        <v>0</v>
      </c>
      <c r="O84" s="0" t="n">
        <f aca="false">IF(NOT(ISBLANK(A84)),E84,0)</f>
        <v>0</v>
      </c>
    </row>
    <row r="85" customFormat="false" ht="12.75" hidden="false" customHeight="false" outlineLevel="0" collapsed="false">
      <c r="A85" s="27"/>
      <c r="B85" s="58" t="s">
        <v>159</v>
      </c>
      <c r="C85" s="4"/>
      <c r="F85" s="15"/>
      <c r="G85" s="15"/>
      <c r="H85" s="15"/>
      <c r="I85" s="15"/>
      <c r="J85" s="15"/>
      <c r="K85" s="15"/>
      <c r="L85" s="15"/>
      <c r="M85" s="15"/>
      <c r="N85" s="0" t="n">
        <f aca="false">IF(NOT(ISBLANK(A85)),D85,0)</f>
        <v>0</v>
      </c>
      <c r="O85" s="0" t="n">
        <f aca="false">IF(NOT(ISBLANK(A85)),E85,0)</f>
        <v>0</v>
      </c>
    </row>
    <row r="86" customFormat="false" ht="12.75" hidden="false" customHeight="false" outlineLevel="0" collapsed="false">
      <c r="A86" s="27"/>
      <c r="B86" s="10" t="s">
        <v>160</v>
      </c>
      <c r="C86" s="32"/>
      <c r="D86" s="7" t="n">
        <v>266</v>
      </c>
      <c r="E86" s="7" t="n">
        <v>295</v>
      </c>
      <c r="F86" s="1" t="s">
        <v>161</v>
      </c>
      <c r="G86" s="1" t="s">
        <v>161</v>
      </c>
      <c r="H86" s="1" t="s">
        <v>161</v>
      </c>
      <c r="I86" s="1" t="s">
        <v>161</v>
      </c>
      <c r="K86" s="1" t="s">
        <v>161</v>
      </c>
      <c r="L86" s="1" t="s">
        <v>161</v>
      </c>
      <c r="M86" s="1" t="s">
        <v>161</v>
      </c>
      <c r="N86" s="0" t="n">
        <f aca="false">IF(NOT(ISBLANK(A86)),D86,0)</f>
        <v>0</v>
      </c>
      <c r="O86" s="0" t="n">
        <f aca="false">IF(NOT(ISBLANK(A86)),E86,0)</f>
        <v>0</v>
      </c>
    </row>
    <row r="87" customFormat="false" ht="12.75" hidden="false" customHeight="false" outlineLevel="0" collapsed="false">
      <c r="A87" s="27"/>
      <c r="B87" s="59" t="s">
        <v>162</v>
      </c>
      <c r="C87" s="4"/>
      <c r="D87" s="2" t="n">
        <v>27</v>
      </c>
      <c r="E87" s="2" t="n">
        <v>30</v>
      </c>
      <c r="F87" s="8" t="s">
        <v>163</v>
      </c>
      <c r="G87" s="8" t="s">
        <v>163</v>
      </c>
      <c r="H87" s="8" t="s">
        <v>163</v>
      </c>
      <c r="I87" s="8" t="s">
        <v>163</v>
      </c>
      <c r="J87" s="8" t="s">
        <v>163</v>
      </c>
      <c r="K87" s="8" t="s">
        <v>163</v>
      </c>
      <c r="L87" s="8" t="s">
        <v>163</v>
      </c>
      <c r="M87" s="8" t="s">
        <v>163</v>
      </c>
      <c r="N87" s="0" t="n">
        <f aca="false">IF(NOT(ISBLANK(A87)),D87,0)</f>
        <v>0</v>
      </c>
      <c r="O87" s="0" t="n">
        <f aca="false">IF(NOT(ISBLANK(A87)),E87,0)</f>
        <v>0</v>
      </c>
    </row>
    <row r="88" customFormat="false" ht="12.75" hidden="false" customHeight="false" outlineLevel="0" collapsed="false">
      <c r="A88" s="27"/>
      <c r="B88" s="42" t="s">
        <v>164</v>
      </c>
      <c r="C88" s="9"/>
      <c r="D88" s="11" t="n">
        <v>68</v>
      </c>
      <c r="E88" s="11" t="n">
        <v>75</v>
      </c>
      <c r="F88" s="1" t="s">
        <v>165</v>
      </c>
      <c r="G88" s="1" t="s">
        <v>165</v>
      </c>
      <c r="H88" s="1" t="s">
        <v>165</v>
      </c>
      <c r="I88" s="1" t="s">
        <v>165</v>
      </c>
      <c r="J88" s="1" t="s">
        <v>165</v>
      </c>
      <c r="K88" s="1" t="s">
        <v>165</v>
      </c>
      <c r="L88" s="1" t="s">
        <v>165</v>
      </c>
      <c r="M88" s="1" t="s">
        <v>165</v>
      </c>
      <c r="N88" s="0" t="n">
        <f aca="false">IF(NOT(ISBLANK(A88)),D88,0)</f>
        <v>0</v>
      </c>
      <c r="O88" s="0" t="n">
        <f aca="false">IF(NOT(ISBLANK(A88)),E88,0)</f>
        <v>0</v>
      </c>
    </row>
    <row r="89" customFormat="false" ht="12.75" hidden="false" customHeight="false" outlineLevel="0" collapsed="false">
      <c r="A89" s="27"/>
      <c r="B89" s="58" t="s">
        <v>166</v>
      </c>
      <c r="C89" s="29"/>
      <c r="D89" s="14"/>
      <c r="E89" s="14"/>
      <c r="F89" s="15"/>
      <c r="G89" s="15"/>
      <c r="H89" s="15"/>
      <c r="I89" s="15"/>
      <c r="J89" s="15"/>
      <c r="K89" s="15"/>
      <c r="L89" s="15"/>
      <c r="M89" s="15"/>
      <c r="N89" s="0" t="n">
        <f aca="false">IF(NOT(ISBLANK(A89)),D89,0)</f>
        <v>0</v>
      </c>
      <c r="O89" s="0" t="n">
        <f aca="false">IF(NOT(ISBLANK(A89)),E89,0)</f>
        <v>0</v>
      </c>
    </row>
    <row r="90" customFormat="false" ht="12.75" hidden="false" customHeight="false" outlineLevel="0" collapsed="false">
      <c r="A90" s="27"/>
      <c r="B90" s="0" t="s">
        <v>167</v>
      </c>
      <c r="C90" s="4"/>
      <c r="D90" s="2" t="n">
        <v>3771</v>
      </c>
      <c r="E90" s="2" t="n">
        <v>4190</v>
      </c>
      <c r="H90" s="1" t="s">
        <v>168</v>
      </c>
      <c r="I90" s="1" t="s">
        <v>168</v>
      </c>
      <c r="M90" s="1"/>
      <c r="N90" s="0" t="n">
        <f aca="false">IF(NOT(ISBLANK(A90)),D90,0)</f>
        <v>0</v>
      </c>
      <c r="O90" s="0" t="n">
        <f aca="false">IF(NOT(ISBLANK(A90)),E90,0)</f>
        <v>0</v>
      </c>
    </row>
    <row r="91" customFormat="false" ht="12.75" hidden="false" customHeight="false" outlineLevel="0" collapsed="false">
      <c r="A91" s="27"/>
      <c r="B91" s="58" t="s">
        <v>169</v>
      </c>
      <c r="C91" s="29"/>
      <c r="D91" s="14"/>
      <c r="E91" s="14"/>
      <c r="F91" s="15"/>
      <c r="G91" s="15"/>
      <c r="H91" s="15"/>
      <c r="I91" s="15"/>
      <c r="J91" s="15"/>
      <c r="K91" s="15"/>
      <c r="L91" s="15"/>
      <c r="M91" s="15"/>
      <c r="N91" s="0" t="n">
        <f aca="false">IF(NOT(ISBLANK(A91)),D91,0)</f>
        <v>0</v>
      </c>
      <c r="O91" s="0" t="n">
        <f aca="false">IF(NOT(ISBLANK(A91)),E91,0)</f>
        <v>0</v>
      </c>
    </row>
    <row r="92" customFormat="false" ht="12.75" hidden="false" customHeight="false" outlineLevel="0" collapsed="false">
      <c r="A92" s="27"/>
      <c r="B92" s="0" t="s">
        <v>170</v>
      </c>
      <c r="C92" s="4"/>
      <c r="D92" s="2" t="n">
        <v>896</v>
      </c>
      <c r="E92" s="2" t="n">
        <v>995</v>
      </c>
      <c r="H92" s="1" t="s">
        <v>171</v>
      </c>
      <c r="I92" s="1" t="s">
        <v>171</v>
      </c>
      <c r="J92" s="1" t="s">
        <v>101</v>
      </c>
      <c r="K92" s="1" t="s">
        <v>171</v>
      </c>
      <c r="L92" s="1" t="s">
        <v>171</v>
      </c>
      <c r="M92" s="1" t="s">
        <v>171</v>
      </c>
      <c r="N92" s="0" t="n">
        <f aca="false">IF(NOT(ISBLANK(A92)),D92,0)</f>
        <v>0</v>
      </c>
      <c r="O92" s="0" t="n">
        <f aca="false">IF(NOT(ISBLANK(A92)),E92,0)</f>
        <v>0</v>
      </c>
    </row>
    <row r="93" customFormat="false" ht="12.75" hidden="false" customHeight="false" outlineLevel="0" collapsed="false">
      <c r="A93" s="27"/>
      <c r="B93" s="24" t="s">
        <v>172</v>
      </c>
      <c r="F93" s="15"/>
      <c r="G93" s="15"/>
      <c r="H93" s="15"/>
      <c r="I93" s="15"/>
      <c r="J93" s="15"/>
      <c r="K93" s="15"/>
      <c r="L93" s="15"/>
      <c r="M93" s="15"/>
      <c r="N93" s="0" t="n">
        <f aca="false">IF(NOT(ISBLANK(A93)),D93,0)</f>
        <v>0</v>
      </c>
      <c r="O93" s="0" t="n">
        <f aca="false">IF(NOT(ISBLANK(A93)),E93,0)</f>
        <v>0</v>
      </c>
    </row>
    <row r="94" customFormat="false" ht="12.75" hidden="false" customHeight="false" outlineLevel="0" collapsed="false">
      <c r="A94" s="27"/>
      <c r="B94" s="59" t="s">
        <v>173</v>
      </c>
      <c r="C94" s="32"/>
      <c r="D94" s="7" t="n">
        <v>716</v>
      </c>
      <c r="E94" s="7" t="n">
        <v>795</v>
      </c>
      <c r="F94" s="15" t="s">
        <v>174</v>
      </c>
      <c r="G94" s="15" t="s">
        <v>174</v>
      </c>
      <c r="H94" s="15" t="s">
        <v>174</v>
      </c>
      <c r="I94" s="15" t="s">
        <v>174</v>
      </c>
      <c r="J94" s="15" t="s">
        <v>174</v>
      </c>
      <c r="K94" s="15" t="s">
        <v>174</v>
      </c>
      <c r="L94" s="15" t="s">
        <v>174</v>
      </c>
      <c r="M94" s="15" t="s">
        <v>174</v>
      </c>
      <c r="N94" s="0" t="n">
        <f aca="false">IF(NOT(ISBLANK(A94)),D94,0)</f>
        <v>0</v>
      </c>
      <c r="O94" s="0" t="n">
        <f aca="false">IF(NOT(ISBLANK(A94)),E94,0)</f>
        <v>0</v>
      </c>
    </row>
    <row r="95" customFormat="false" ht="12.75" hidden="false" customHeight="false" outlineLevel="0" collapsed="false">
      <c r="A95" s="27"/>
      <c r="B95" s="42" t="s">
        <v>175</v>
      </c>
      <c r="C95" s="9"/>
      <c r="D95" s="11" t="n">
        <v>2156</v>
      </c>
      <c r="E95" s="11" t="n">
        <v>2395</v>
      </c>
      <c r="K95" s="12"/>
      <c r="M95" s="1" t="s">
        <v>176</v>
      </c>
      <c r="N95" s="0" t="n">
        <f aca="false">IF(NOT(ISBLANK(A95)),D95,0)</f>
        <v>0</v>
      </c>
      <c r="O95" s="0" t="n">
        <f aca="false">IF(NOT(ISBLANK(A95)),E95,0)</f>
        <v>0</v>
      </c>
    </row>
    <row r="96" customFormat="false" ht="12.75" hidden="false" customHeight="false" outlineLevel="0" collapsed="false">
      <c r="A96" s="27"/>
      <c r="B96" s="58" t="s">
        <v>177</v>
      </c>
      <c r="C96" s="23"/>
      <c r="D96" s="14" t="s">
        <v>108</v>
      </c>
      <c r="E96" s="14" t="s">
        <v>108</v>
      </c>
      <c r="F96" s="15"/>
      <c r="G96" s="15"/>
      <c r="H96" s="15"/>
      <c r="I96" s="15"/>
      <c r="J96" s="15"/>
      <c r="K96" s="15"/>
      <c r="L96" s="15"/>
      <c r="M96" s="15"/>
      <c r="N96" s="0" t="n">
        <f aca="false">IF(NOT(ISBLANK(A96)),D96,0)</f>
        <v>0</v>
      </c>
      <c r="O96" s="0" t="n">
        <f aca="false">IF(NOT(ISBLANK(A96)),E96,0)</f>
        <v>0</v>
      </c>
    </row>
    <row r="97" customFormat="false" ht="12.75" hidden="false" customHeight="false" outlineLevel="0" collapsed="false">
      <c r="C97" s="4"/>
      <c r="M97" s="1"/>
    </row>
    <row r="98" customFormat="false" ht="12.75" hidden="false" customHeight="false" outlineLevel="0" collapsed="false">
      <c r="B98" s="24"/>
      <c r="M98" s="1"/>
    </row>
    <row r="99" customFormat="false" ht="12.75" hidden="false" customHeight="false" outlineLevel="0" collapsed="false">
      <c r="B99" s="60" t="s">
        <v>178</v>
      </c>
      <c r="C99" s="17"/>
      <c r="M99" s="1"/>
    </row>
    <row r="100" customFormat="false" ht="12.75" hidden="false" customHeight="false" outlineLevel="0" collapsed="false">
      <c r="B100" s="60"/>
      <c r="C100" s="17"/>
      <c r="F100" s="15"/>
      <c r="G100" s="15"/>
      <c r="H100" s="15"/>
      <c r="I100" s="15"/>
      <c r="J100" s="15"/>
      <c r="K100" s="15"/>
      <c r="L100" s="15"/>
      <c r="M100" s="15"/>
    </row>
    <row r="101" customFormat="false" ht="12.75" hidden="false" customHeight="false" outlineLevel="0" collapsed="false">
      <c r="A101" s="27"/>
      <c r="B101" s="6" t="s">
        <v>179</v>
      </c>
      <c r="C101" s="32"/>
      <c r="D101" s="7" t="n">
        <v>220</v>
      </c>
      <c r="E101" s="7" t="n">
        <v>245</v>
      </c>
      <c r="F101" s="15" t="s">
        <v>180</v>
      </c>
      <c r="G101" s="15"/>
      <c r="H101" s="15" t="s">
        <v>180</v>
      </c>
      <c r="I101" s="15"/>
      <c r="J101" s="15"/>
      <c r="K101" s="15"/>
      <c r="L101" s="15"/>
      <c r="M101" s="15"/>
      <c r="N101" s="0" t="n">
        <f aca="false">IF(NOT(ISBLANK(A101)),D101,0)</f>
        <v>0</v>
      </c>
      <c r="O101" s="0" t="n">
        <f aca="false">IF(NOT(ISBLANK(A101)),E101,0)</f>
        <v>0</v>
      </c>
    </row>
    <row r="102" customFormat="false" ht="12.75" hidden="false" customHeight="false" outlineLevel="0" collapsed="false">
      <c r="A102" s="27"/>
      <c r="B102" s="42" t="s">
        <v>181</v>
      </c>
      <c r="C102" s="9"/>
      <c r="D102" s="11" t="n">
        <v>149</v>
      </c>
      <c r="E102" s="11" t="n">
        <v>165</v>
      </c>
      <c r="F102" s="1" t="s">
        <v>182</v>
      </c>
      <c r="G102" s="1" t="s">
        <v>101</v>
      </c>
      <c r="H102" s="1" t="s">
        <v>182</v>
      </c>
      <c r="I102" s="1" t="s">
        <v>101</v>
      </c>
      <c r="K102" s="1" t="s">
        <v>182</v>
      </c>
      <c r="L102" s="1" t="s">
        <v>182</v>
      </c>
      <c r="M102" s="1" t="s">
        <v>182</v>
      </c>
      <c r="N102" s="0" t="n">
        <f aca="false">IF(NOT(ISBLANK(A102)),D102,0)</f>
        <v>0</v>
      </c>
      <c r="O102" s="0" t="n">
        <f aca="false">IF(NOT(ISBLANK(A102)),E102,0)</f>
        <v>0</v>
      </c>
    </row>
    <row r="103" customFormat="false" ht="12.75" hidden="false" customHeight="false" outlineLevel="0" collapsed="false">
      <c r="A103" s="27"/>
      <c r="B103" s="24" t="s">
        <v>183</v>
      </c>
      <c r="C103" s="29"/>
      <c r="D103" s="14"/>
      <c r="E103" s="14"/>
      <c r="F103" s="15"/>
      <c r="G103" s="15"/>
      <c r="H103" s="15"/>
      <c r="I103" s="15"/>
      <c r="J103" s="15"/>
      <c r="K103" s="15"/>
      <c r="L103" s="15"/>
      <c r="M103" s="15"/>
      <c r="N103" s="0" t="n">
        <f aca="false">IF(NOT(ISBLANK(A103)),D103,0)</f>
        <v>0</v>
      </c>
      <c r="O103" s="0" t="n">
        <f aca="false">IF(NOT(ISBLANK(A103)),E103,0)</f>
        <v>0</v>
      </c>
    </row>
    <row r="104" customFormat="false" ht="12.75" hidden="false" customHeight="false" outlineLevel="0" collapsed="false">
      <c r="A104" s="27"/>
      <c r="B104" s="42" t="s">
        <v>184</v>
      </c>
      <c r="C104" s="9"/>
      <c r="D104" s="11" t="n">
        <v>220</v>
      </c>
      <c r="E104" s="11" t="n">
        <v>245</v>
      </c>
      <c r="F104" s="1" t="s">
        <v>185</v>
      </c>
      <c r="H104" s="1" t="s">
        <v>186</v>
      </c>
      <c r="M104" s="1"/>
      <c r="N104" s="0" t="n">
        <f aca="false">IF(NOT(ISBLANK(A104)),D104,0)</f>
        <v>0</v>
      </c>
      <c r="O104" s="0" t="n">
        <f aca="false">IF(NOT(ISBLANK(A104)),E104,0)</f>
        <v>0</v>
      </c>
    </row>
    <row r="105" customFormat="false" ht="12.75" hidden="false" customHeight="false" outlineLevel="0" collapsed="false">
      <c r="A105" s="27"/>
      <c r="B105" s="24" t="s">
        <v>187</v>
      </c>
      <c r="C105" s="29"/>
      <c r="D105" s="14"/>
      <c r="E105" s="14"/>
      <c r="F105" s="15"/>
      <c r="G105" s="15"/>
      <c r="H105" s="15"/>
      <c r="I105" s="15"/>
      <c r="J105" s="15"/>
      <c r="K105" s="15"/>
      <c r="L105" s="15"/>
      <c r="M105" s="15"/>
      <c r="N105" s="0" t="n">
        <f aca="false">IF(NOT(ISBLANK(A105)),D105,0)</f>
        <v>0</v>
      </c>
      <c r="O105" s="0" t="n">
        <f aca="false">IF(NOT(ISBLANK(A105)),E105,0)</f>
        <v>0</v>
      </c>
    </row>
    <row r="106" customFormat="false" ht="12.75" hidden="false" customHeight="false" outlineLevel="0" collapsed="false">
      <c r="A106" s="27"/>
      <c r="B106" s="42" t="s">
        <v>188</v>
      </c>
      <c r="C106" s="9"/>
      <c r="D106" s="11" t="n">
        <v>130</v>
      </c>
      <c r="E106" s="11" t="n">
        <v>145</v>
      </c>
      <c r="F106" s="1" t="s">
        <v>189</v>
      </c>
      <c r="H106" s="1" t="s">
        <v>189</v>
      </c>
      <c r="J106" s="1" t="s">
        <v>189</v>
      </c>
      <c r="K106" s="1" t="s">
        <v>189</v>
      </c>
      <c r="L106" s="1" t="s">
        <v>189</v>
      </c>
      <c r="M106" s="1" t="s">
        <v>189</v>
      </c>
      <c r="N106" s="0" t="n">
        <f aca="false">IF(NOT(ISBLANK(A106)),D106,0)</f>
        <v>0</v>
      </c>
      <c r="O106" s="0" t="n">
        <f aca="false">IF(NOT(ISBLANK(A106)),E106,0)</f>
        <v>0</v>
      </c>
    </row>
    <row r="107" customFormat="false" ht="12.75" hidden="false" customHeight="false" outlineLevel="0" collapsed="false">
      <c r="A107" s="27"/>
      <c r="B107" s="24" t="s">
        <v>190</v>
      </c>
      <c r="C107" s="29"/>
      <c r="D107" s="14"/>
      <c r="E107" s="14"/>
      <c r="F107" s="15"/>
      <c r="G107" s="15"/>
      <c r="H107" s="15"/>
      <c r="I107" s="15"/>
      <c r="J107" s="15"/>
      <c r="K107" s="15"/>
      <c r="L107" s="15"/>
      <c r="M107" s="15"/>
      <c r="N107" s="0" t="n">
        <f aca="false">IF(NOT(ISBLANK(A107)),D107,0)</f>
        <v>0</v>
      </c>
      <c r="O107" s="0" t="n">
        <f aca="false">IF(NOT(ISBLANK(A107)),E107,0)</f>
        <v>0</v>
      </c>
    </row>
    <row r="108" customFormat="false" ht="12.75" hidden="false" customHeight="false" outlineLevel="0" collapsed="false">
      <c r="A108" s="27"/>
      <c r="B108" s="42" t="s">
        <v>191</v>
      </c>
      <c r="C108" s="9"/>
      <c r="D108" s="11" t="n">
        <v>446</v>
      </c>
      <c r="E108" s="11" t="n">
        <v>495</v>
      </c>
      <c r="F108" s="1" t="s">
        <v>192</v>
      </c>
      <c r="H108" s="1" t="s">
        <v>192</v>
      </c>
      <c r="J108" s="1" t="s">
        <v>192</v>
      </c>
      <c r="K108" s="1" t="s">
        <v>192</v>
      </c>
      <c r="L108" s="1" t="s">
        <v>192</v>
      </c>
      <c r="M108" s="1" t="s">
        <v>192</v>
      </c>
      <c r="N108" s="0" t="n">
        <f aca="false">IF(NOT(ISBLANK(A108)),D108,0)</f>
        <v>0</v>
      </c>
      <c r="O108" s="0" t="n">
        <f aca="false">IF(NOT(ISBLANK(A108)),E108,0)</f>
        <v>0</v>
      </c>
    </row>
    <row r="109" customFormat="false" ht="12.75" hidden="false" customHeight="false" outlineLevel="0" collapsed="false">
      <c r="A109" s="27"/>
      <c r="B109" s="58" t="s">
        <v>193</v>
      </c>
      <c r="C109" s="29"/>
      <c r="D109" s="14"/>
      <c r="E109" s="14"/>
      <c r="F109" s="15"/>
      <c r="G109" s="15"/>
      <c r="H109" s="15"/>
      <c r="I109" s="15"/>
      <c r="J109" s="15"/>
      <c r="K109" s="15"/>
      <c r="L109" s="15"/>
      <c r="M109" s="15"/>
      <c r="N109" s="0" t="n">
        <f aca="false">IF(NOT(ISBLANK(A109)),D109,0)</f>
        <v>0</v>
      </c>
      <c r="O109" s="0" t="n">
        <f aca="false">IF(NOT(ISBLANK(A109)),E109,0)</f>
        <v>0</v>
      </c>
    </row>
    <row r="110" customFormat="false" ht="12.75" hidden="false" customHeight="false" outlineLevel="0" collapsed="false">
      <c r="A110" s="27"/>
      <c r="B110" s="0" t="s">
        <v>194</v>
      </c>
      <c r="C110" s="4"/>
      <c r="D110" s="2" t="n">
        <v>31</v>
      </c>
      <c r="E110" s="2" t="n">
        <v>35</v>
      </c>
      <c r="F110" s="1" t="s">
        <v>195</v>
      </c>
      <c r="G110" s="1" t="s">
        <v>195</v>
      </c>
      <c r="H110" s="1" t="s">
        <v>195</v>
      </c>
      <c r="I110" s="1" t="s">
        <v>195</v>
      </c>
      <c r="J110" s="1" t="s">
        <v>195</v>
      </c>
      <c r="K110" s="1" t="s">
        <v>195</v>
      </c>
      <c r="L110" s="1" t="s">
        <v>195</v>
      </c>
      <c r="M110" s="1" t="s">
        <v>195</v>
      </c>
      <c r="N110" s="0" t="n">
        <f aca="false">IF(NOT(ISBLANK(A110)),D110,0)</f>
        <v>0</v>
      </c>
      <c r="O110" s="0" t="n">
        <f aca="false">IF(NOT(ISBLANK(A110)),E110,0)</f>
        <v>0</v>
      </c>
    </row>
    <row r="111" customFormat="false" ht="12.75" hidden="false" customHeight="false" outlineLevel="0" collapsed="false">
      <c r="A111" s="27"/>
      <c r="B111" s="30" t="s">
        <v>196</v>
      </c>
      <c r="C111" s="23"/>
      <c r="D111" s="14"/>
      <c r="E111" s="14"/>
      <c r="F111" s="15"/>
      <c r="G111" s="15"/>
      <c r="H111" s="15"/>
      <c r="I111" s="15"/>
      <c r="J111" s="15"/>
      <c r="K111" s="15"/>
      <c r="L111" s="15"/>
      <c r="M111" s="15"/>
      <c r="N111" s="0" t="n">
        <f aca="false">IF(NOT(ISBLANK(A111)),D111,0)</f>
        <v>0</v>
      </c>
      <c r="O111" s="0" t="n">
        <f aca="false">IF(NOT(ISBLANK(A111)),E111,0)</f>
        <v>0</v>
      </c>
    </row>
    <row r="112" customFormat="false" ht="12.75" hidden="false" customHeight="false" outlineLevel="0" collapsed="false">
      <c r="A112" s="27"/>
      <c r="B112" s="61" t="s">
        <v>197</v>
      </c>
      <c r="C112" s="4"/>
      <c r="D112" s="2" t="n">
        <v>176</v>
      </c>
      <c r="E112" s="2" t="n">
        <v>195</v>
      </c>
      <c r="F112" s="1" t="s">
        <v>198</v>
      </c>
      <c r="H112" s="1" t="s">
        <v>198</v>
      </c>
      <c r="M112" s="1"/>
      <c r="N112" s="0" t="n">
        <f aca="false">IF(NOT(ISBLANK(A112)),D112,0)</f>
        <v>0</v>
      </c>
      <c r="O112" s="0" t="n">
        <f aca="false">IF(NOT(ISBLANK(A112)),E112,0)</f>
        <v>0</v>
      </c>
    </row>
    <row r="113" customFormat="false" ht="12.75" hidden="false" customHeight="false" outlineLevel="0" collapsed="false">
      <c r="A113" s="27"/>
      <c r="B113" s="24" t="s">
        <v>190</v>
      </c>
      <c r="C113" s="29"/>
      <c r="D113" s="14"/>
      <c r="E113" s="14"/>
      <c r="F113" s="15"/>
      <c r="G113" s="15"/>
      <c r="H113" s="15"/>
      <c r="I113" s="15"/>
      <c r="J113" s="15"/>
      <c r="K113" s="15"/>
      <c r="L113" s="15"/>
      <c r="M113" s="15"/>
      <c r="N113" s="0" t="n">
        <f aca="false">IF(NOT(ISBLANK(A113)),D113,0)</f>
        <v>0</v>
      </c>
      <c r="O113" s="0" t="n">
        <f aca="false">IF(NOT(ISBLANK(A113)),E113,0)</f>
        <v>0</v>
      </c>
    </row>
    <row r="114" customFormat="false" ht="12.75" hidden="false" customHeight="false" outlineLevel="0" collapsed="false">
      <c r="A114" s="27"/>
      <c r="B114" s="42" t="s">
        <v>199</v>
      </c>
      <c r="C114" s="9"/>
      <c r="D114" s="11" t="n">
        <v>586</v>
      </c>
      <c r="E114" s="11" t="n">
        <v>650</v>
      </c>
      <c r="F114" s="1" t="s">
        <v>200</v>
      </c>
      <c r="H114" s="1" t="s">
        <v>200</v>
      </c>
      <c r="M114" s="1"/>
      <c r="N114" s="0" t="n">
        <f aca="false">IF(NOT(ISBLANK(A114)),D114,0)</f>
        <v>0</v>
      </c>
      <c r="O114" s="0" t="n">
        <f aca="false">IF(NOT(ISBLANK(A114)),E114,0)</f>
        <v>0</v>
      </c>
    </row>
    <row r="115" customFormat="false" ht="12.75" hidden="false" customHeight="false" outlineLevel="0" collapsed="false">
      <c r="A115" s="27"/>
      <c r="B115" s="58" t="s">
        <v>193</v>
      </c>
      <c r="C115" s="29"/>
      <c r="D115" s="14"/>
      <c r="E115" s="14"/>
      <c r="F115" s="15"/>
      <c r="G115" s="15"/>
      <c r="H115" s="15"/>
      <c r="I115" s="15"/>
      <c r="J115" s="15"/>
      <c r="K115" s="15"/>
      <c r="L115" s="15"/>
      <c r="M115" s="15"/>
      <c r="N115" s="0" t="n">
        <f aca="false">IF(NOT(ISBLANK(A115)),D115,0)</f>
        <v>0</v>
      </c>
      <c r="O115" s="0" t="n">
        <f aca="false">IF(NOT(ISBLANK(A115)),E115,0)</f>
        <v>0</v>
      </c>
    </row>
    <row r="116" customFormat="false" ht="12.75" hidden="false" customHeight="false" outlineLevel="0" collapsed="false">
      <c r="A116" s="62"/>
      <c r="B116" s="59" t="s">
        <v>201</v>
      </c>
      <c r="C116" s="4"/>
      <c r="D116" s="2" t="n">
        <v>473</v>
      </c>
      <c r="E116" s="7" t="n">
        <v>525</v>
      </c>
      <c r="F116" s="15" t="s">
        <v>202</v>
      </c>
      <c r="G116" s="15" t="s">
        <v>202</v>
      </c>
      <c r="H116" s="15" t="s">
        <v>202</v>
      </c>
      <c r="I116" s="15" t="s">
        <v>202</v>
      </c>
      <c r="J116" s="15" t="s">
        <v>202</v>
      </c>
      <c r="K116" s="15" t="s">
        <v>202</v>
      </c>
      <c r="L116" s="15" t="s">
        <v>202</v>
      </c>
      <c r="M116" s="15" t="s">
        <v>202</v>
      </c>
      <c r="N116" s="0" t="n">
        <f aca="false">IF(NOT(ISBLANK(A116)),D116,0)</f>
        <v>0</v>
      </c>
      <c r="O116" s="0" t="n">
        <f aca="false">IF(NOT(ISBLANK(A116)),E116,0)</f>
        <v>0</v>
      </c>
    </row>
    <row r="117" customFormat="false" ht="12.75" hidden="false" customHeight="false" outlineLevel="0" collapsed="false">
      <c r="A117" s="63"/>
      <c r="B117" s="0" t="s">
        <v>203</v>
      </c>
      <c r="C117" s="9"/>
      <c r="D117" s="11" t="n">
        <v>72</v>
      </c>
      <c r="E117" s="2" t="n">
        <v>80</v>
      </c>
      <c r="F117" s="1" t="s">
        <v>204</v>
      </c>
      <c r="G117" s="1" t="s">
        <v>204</v>
      </c>
      <c r="H117" s="1" t="s">
        <v>204</v>
      </c>
      <c r="I117" s="1" t="s">
        <v>204</v>
      </c>
      <c r="K117" s="1" t="s">
        <v>204</v>
      </c>
      <c r="L117" s="1" t="s">
        <v>204</v>
      </c>
      <c r="M117" s="1" t="s">
        <v>204</v>
      </c>
      <c r="N117" s="0" t="n">
        <f aca="false">IF(NOT(ISBLANK(A117)),D117,0)</f>
        <v>0</v>
      </c>
      <c r="O117" s="0" t="n">
        <f aca="false">IF(NOT(ISBLANK(A117)),E117,0)</f>
        <v>0</v>
      </c>
    </row>
    <row r="118" customFormat="false" ht="12.75" hidden="false" customHeight="false" outlineLevel="0" collapsed="false">
      <c r="A118" s="27"/>
      <c r="B118" s="24" t="s">
        <v>205</v>
      </c>
      <c r="F118" s="15"/>
      <c r="G118" s="15"/>
      <c r="H118" s="15"/>
      <c r="I118" s="15"/>
      <c r="J118" s="15"/>
      <c r="K118" s="15"/>
      <c r="L118" s="15"/>
      <c r="M118" s="15"/>
      <c r="N118" s="0" t="n">
        <f aca="false">IF(NOT(ISBLANK(A118)),D118,0)</f>
        <v>0</v>
      </c>
      <c r="O118" s="0" t="n">
        <f aca="false">IF(NOT(ISBLANK(A118)),E118,0)</f>
        <v>0</v>
      </c>
    </row>
    <row r="119" customFormat="false" ht="12.75" hidden="false" customHeight="false" outlineLevel="0" collapsed="false">
      <c r="A119" s="27"/>
      <c r="B119" s="10" t="s">
        <v>206</v>
      </c>
      <c r="C119" s="9"/>
      <c r="D119" s="11" t="n">
        <v>473</v>
      </c>
      <c r="E119" s="11" t="n">
        <v>525</v>
      </c>
      <c r="F119" s="12"/>
      <c r="H119" s="1" t="s">
        <v>207</v>
      </c>
      <c r="I119" s="1" t="s">
        <v>207</v>
      </c>
      <c r="J119" s="1" t="s">
        <v>207</v>
      </c>
      <c r="K119" s="1" t="s">
        <v>207</v>
      </c>
      <c r="L119" s="1" t="s">
        <v>101</v>
      </c>
      <c r="M119" s="1" t="s">
        <v>207</v>
      </c>
      <c r="N119" s="0" t="n">
        <f aca="false">IF(NOT(ISBLANK(A119)),D119,0)</f>
        <v>0</v>
      </c>
      <c r="O119" s="0" t="n">
        <f aca="false">IF(NOT(ISBLANK(A119)),E119,0)</f>
        <v>0</v>
      </c>
    </row>
    <row r="120" customFormat="false" ht="12.75" hidden="false" customHeight="false" outlineLevel="0" collapsed="false">
      <c r="A120" s="27"/>
      <c r="B120" s="30" t="s">
        <v>208</v>
      </c>
      <c r="C120" s="23"/>
      <c r="D120" s="14"/>
      <c r="E120" s="14"/>
      <c r="F120" s="15"/>
      <c r="G120" s="15"/>
      <c r="H120" s="15"/>
      <c r="I120" s="15"/>
      <c r="J120" s="15"/>
      <c r="K120" s="15"/>
      <c r="L120" s="15"/>
      <c r="M120" s="15"/>
      <c r="N120" s="0" t="n">
        <f aca="false">IF(NOT(ISBLANK(A120)),D120,0)</f>
        <v>0</v>
      </c>
      <c r="O120" s="0" t="n">
        <f aca="false">IF(NOT(ISBLANK(A120)),E120,0)</f>
        <v>0</v>
      </c>
    </row>
    <row r="121" customFormat="false" ht="12.75" hidden="false" customHeight="false" outlineLevel="0" collapsed="false">
      <c r="A121" s="27"/>
      <c r="B121" s="0" t="s">
        <v>209</v>
      </c>
      <c r="C121" s="4"/>
      <c r="D121" s="2" t="n">
        <v>878</v>
      </c>
      <c r="E121" s="2" t="n">
        <v>975</v>
      </c>
      <c r="F121" s="1" t="s">
        <v>210</v>
      </c>
      <c r="G121" s="1" t="s">
        <v>210</v>
      </c>
      <c r="H121" s="1" t="s">
        <v>210</v>
      </c>
      <c r="I121" s="1" t="s">
        <v>210</v>
      </c>
      <c r="J121" s="1" t="s">
        <v>210</v>
      </c>
      <c r="K121" s="1" t="s">
        <v>210</v>
      </c>
      <c r="L121" s="1" t="s">
        <v>210</v>
      </c>
      <c r="M121" s="1" t="s">
        <v>210</v>
      </c>
      <c r="N121" s="0" t="n">
        <f aca="false">IF(NOT(ISBLANK(A121)),D121,0)</f>
        <v>0</v>
      </c>
      <c r="O121" s="0" t="n">
        <f aca="false">IF(NOT(ISBLANK(A121)),E121,0)</f>
        <v>0</v>
      </c>
    </row>
    <row r="122" customFormat="false" ht="12.75" hidden="false" customHeight="false" outlineLevel="0" collapsed="false">
      <c r="A122" s="27"/>
      <c r="B122" s="58" t="s">
        <v>211</v>
      </c>
      <c r="C122" s="23"/>
      <c r="D122" s="14"/>
      <c r="E122" s="14"/>
      <c r="F122" s="15"/>
      <c r="G122" s="15"/>
      <c r="H122" s="15"/>
      <c r="I122" s="15"/>
      <c r="J122" s="15"/>
      <c r="K122" s="15"/>
      <c r="L122" s="15"/>
      <c r="M122" s="15"/>
      <c r="N122" s="0" t="n">
        <f aca="false">IF(NOT(ISBLANK(A122)),D122,0)</f>
        <v>0</v>
      </c>
      <c r="O122" s="0" t="n">
        <f aca="false">IF(NOT(ISBLANK(A122)),E122,0)</f>
        <v>0</v>
      </c>
    </row>
    <row r="123" customFormat="false" ht="12.75" hidden="false" customHeight="false" outlineLevel="0" collapsed="false">
      <c r="A123" s="27"/>
      <c r="B123" s="45" t="s">
        <v>212</v>
      </c>
      <c r="C123" s="29"/>
      <c r="D123" s="14" t="n">
        <v>608</v>
      </c>
      <c r="E123" s="14" t="n">
        <v>675</v>
      </c>
      <c r="F123" s="15" t="s">
        <v>213</v>
      </c>
      <c r="G123" s="15"/>
      <c r="H123" s="15" t="s">
        <v>213</v>
      </c>
      <c r="I123" s="15"/>
      <c r="J123" s="15" t="s">
        <v>213</v>
      </c>
      <c r="K123" s="15" t="s">
        <v>213</v>
      </c>
      <c r="L123" s="15" t="s">
        <v>213</v>
      </c>
      <c r="M123" s="15" t="s">
        <v>213</v>
      </c>
      <c r="N123" s="0" t="n">
        <f aca="false">IF(NOT(ISBLANK(A123)),D123,0)</f>
        <v>0</v>
      </c>
      <c r="O123" s="0" t="n">
        <f aca="false">IF(NOT(ISBLANK(A123)),E123,0)</f>
        <v>0</v>
      </c>
    </row>
    <row r="124" customFormat="false" ht="12.75" hidden="false" customHeight="false" outlineLevel="0" collapsed="false">
      <c r="A124" s="27"/>
      <c r="B124" s="0" t="s">
        <v>214</v>
      </c>
      <c r="C124" s="4"/>
      <c r="D124" s="2" t="n">
        <v>603</v>
      </c>
      <c r="E124" s="2" t="n">
        <v>670</v>
      </c>
      <c r="F124" s="15"/>
      <c r="G124" s="15"/>
      <c r="H124" s="15"/>
      <c r="I124" s="15"/>
      <c r="J124" s="15"/>
      <c r="K124" s="15" t="s">
        <v>215</v>
      </c>
      <c r="L124" s="15"/>
      <c r="M124" s="15" t="s">
        <v>215</v>
      </c>
      <c r="N124" s="0" t="n">
        <f aca="false">IF(NOT(ISBLANK(A124)),D124,0)</f>
        <v>0</v>
      </c>
      <c r="O124" s="0" t="n">
        <f aca="false">IF(NOT(ISBLANK(A124)),E124,0)</f>
        <v>0</v>
      </c>
    </row>
    <row r="125" customFormat="false" ht="12.75" hidden="false" customHeight="false" outlineLevel="0" collapsed="false">
      <c r="A125" s="27"/>
      <c r="B125" s="6" t="s">
        <v>216</v>
      </c>
      <c r="C125" s="32"/>
      <c r="D125" s="7" t="n">
        <v>220</v>
      </c>
      <c r="E125" s="7" t="n">
        <v>245</v>
      </c>
      <c r="F125" s="15" t="s">
        <v>217</v>
      </c>
      <c r="G125" s="15"/>
      <c r="H125" s="15" t="s">
        <v>217</v>
      </c>
      <c r="I125" s="15"/>
      <c r="J125" s="15"/>
      <c r="K125" s="15"/>
      <c r="L125" s="15"/>
      <c r="M125" s="15"/>
      <c r="N125" s="0" t="n">
        <f aca="false">IF(NOT(ISBLANK(A125)),D125,0)</f>
        <v>0</v>
      </c>
      <c r="O125" s="0" t="n">
        <f aca="false">IF(NOT(ISBLANK(A125)),E125,0)</f>
        <v>0</v>
      </c>
    </row>
    <row r="126" customFormat="false" ht="12.75" hidden="false" customHeight="false" outlineLevel="0" collapsed="false">
      <c r="A126" s="27"/>
      <c r="B126" s="0" t="s">
        <v>218</v>
      </c>
      <c r="C126" s="4"/>
      <c r="D126" s="2" t="n">
        <v>158</v>
      </c>
      <c r="E126" s="2" t="n">
        <v>175</v>
      </c>
      <c r="F126" s="1" t="s">
        <v>219</v>
      </c>
      <c r="G126" s="1" t="s">
        <v>219</v>
      </c>
      <c r="H126" s="1" t="s">
        <v>219</v>
      </c>
      <c r="I126" s="1" t="s">
        <v>219</v>
      </c>
      <c r="J126" s="1" t="s">
        <v>219</v>
      </c>
      <c r="K126" s="1" t="s">
        <v>219</v>
      </c>
      <c r="L126" s="1" t="s">
        <v>219</v>
      </c>
      <c r="M126" s="1" t="s">
        <v>219</v>
      </c>
      <c r="N126" s="0" t="n">
        <f aca="false">IF(NOT(ISBLANK(A126)),D126,0)</f>
        <v>0</v>
      </c>
      <c r="O126" s="0" t="n">
        <f aca="false">IF(NOT(ISBLANK(A126)),E126,0)</f>
        <v>0</v>
      </c>
    </row>
    <row r="127" customFormat="false" ht="12.75" hidden="false" customHeight="false" outlineLevel="0" collapsed="false">
      <c r="A127" s="27"/>
      <c r="B127" s="24" t="s">
        <v>220</v>
      </c>
      <c r="F127" s="15"/>
      <c r="G127" s="15"/>
      <c r="H127" s="15"/>
      <c r="I127" s="15"/>
      <c r="J127" s="15"/>
      <c r="K127" s="15"/>
      <c r="L127" s="15"/>
      <c r="M127" s="15"/>
      <c r="N127" s="0" t="n">
        <f aca="false">IF(NOT(ISBLANK(A127)),D127,0)</f>
        <v>0</v>
      </c>
      <c r="O127" s="0" t="n">
        <f aca="false">IF(NOT(ISBLANK(A127)),E127,0)</f>
        <v>0</v>
      </c>
    </row>
    <row r="128" customFormat="false" ht="12.75" hidden="false" customHeight="false" outlineLevel="0" collapsed="false">
      <c r="A128" s="27"/>
      <c r="B128" s="6" t="s">
        <v>221</v>
      </c>
      <c r="C128" s="32"/>
      <c r="D128" s="7" t="n">
        <v>1576</v>
      </c>
      <c r="E128" s="7" t="n">
        <v>1750</v>
      </c>
      <c r="F128" s="15" t="s">
        <v>222</v>
      </c>
      <c r="G128" s="15"/>
      <c r="H128" s="15" t="s">
        <v>222</v>
      </c>
      <c r="I128" s="15"/>
      <c r="J128" s="15"/>
      <c r="K128" s="15"/>
      <c r="L128" s="15"/>
      <c r="M128" s="15"/>
      <c r="N128" s="0" t="n">
        <f aca="false">IF(NOT(ISBLANK(A128)),D128,0)</f>
        <v>0</v>
      </c>
      <c r="O128" s="0" t="n">
        <f aca="false">IF(NOT(ISBLANK(A128)),E128,0)</f>
        <v>0</v>
      </c>
    </row>
    <row r="129" customFormat="false" ht="12.75" hidden="false" customHeight="false" outlineLevel="0" collapsed="false">
      <c r="A129" s="27"/>
      <c r="B129" s="0" t="s">
        <v>223</v>
      </c>
      <c r="C129" s="4"/>
      <c r="D129" s="2" t="n">
        <v>113</v>
      </c>
      <c r="E129" s="2" t="n">
        <v>125</v>
      </c>
      <c r="F129" s="1" t="s">
        <v>224</v>
      </c>
      <c r="G129" s="1" t="s">
        <v>224</v>
      </c>
      <c r="H129" s="1" t="s">
        <v>224</v>
      </c>
      <c r="I129" s="1" t="s">
        <v>224</v>
      </c>
      <c r="J129" s="1" t="s">
        <v>224</v>
      </c>
      <c r="K129" s="1" t="s">
        <v>224</v>
      </c>
      <c r="L129" s="1" t="s">
        <v>224</v>
      </c>
      <c r="M129" s="1" t="s">
        <v>224</v>
      </c>
      <c r="N129" s="0" t="n">
        <f aca="false">IF(NOT(ISBLANK(A129)),D129,0)</f>
        <v>0</v>
      </c>
      <c r="O129" s="0" t="n">
        <f aca="false">IF(NOT(ISBLANK(A129)),E129,0)</f>
        <v>0</v>
      </c>
    </row>
    <row r="130" customFormat="false" ht="12.75" hidden="false" customHeight="false" outlineLevel="0" collapsed="false">
      <c r="A130" s="27"/>
      <c r="B130" s="24" t="s">
        <v>225</v>
      </c>
      <c r="F130" s="15"/>
      <c r="G130" s="15"/>
      <c r="H130" s="15"/>
      <c r="I130" s="15"/>
      <c r="J130" s="15"/>
      <c r="K130" s="15"/>
      <c r="L130" s="15"/>
      <c r="M130" s="15"/>
      <c r="N130" s="0" t="n">
        <f aca="false">IF(NOT(ISBLANK(A130)),D130,0)</f>
        <v>0</v>
      </c>
      <c r="O130" s="0" t="n">
        <f aca="false">IF(NOT(ISBLANK(A130)),E130,0)</f>
        <v>0</v>
      </c>
    </row>
    <row r="131" customFormat="false" ht="12.75" hidden="false" customHeight="false" outlineLevel="0" collapsed="false">
      <c r="A131" s="27"/>
      <c r="B131" s="6" t="s">
        <v>226</v>
      </c>
      <c r="C131" s="32"/>
      <c r="D131" s="7" t="n">
        <v>293</v>
      </c>
      <c r="E131" s="7" t="n">
        <v>325</v>
      </c>
      <c r="F131" s="15" t="s">
        <v>227</v>
      </c>
      <c r="G131" s="15"/>
      <c r="H131" s="15" t="s">
        <v>227</v>
      </c>
      <c r="I131" s="15"/>
      <c r="J131" s="15"/>
      <c r="K131" s="15"/>
      <c r="L131" s="15"/>
      <c r="M131" s="15"/>
      <c r="N131" s="0" t="n">
        <f aca="false">IF(NOT(ISBLANK(A131)),D131,0)</f>
        <v>0</v>
      </c>
      <c r="O131" s="0" t="n">
        <f aca="false">IF(NOT(ISBLANK(A131)),E131,0)</f>
        <v>0</v>
      </c>
    </row>
    <row r="132" customFormat="false" ht="12.75" hidden="false" customHeight="false" outlineLevel="0" collapsed="false">
      <c r="A132" s="27"/>
      <c r="B132" s="0" t="s">
        <v>228</v>
      </c>
      <c r="C132" s="4"/>
      <c r="D132" s="2" t="n">
        <v>266</v>
      </c>
      <c r="E132" s="2" t="n">
        <v>295</v>
      </c>
      <c r="F132" s="1" t="s">
        <v>229</v>
      </c>
      <c r="G132" s="1" t="s">
        <v>229</v>
      </c>
      <c r="H132" s="1" t="s">
        <v>229</v>
      </c>
      <c r="I132" s="1" t="s">
        <v>229</v>
      </c>
      <c r="J132" s="1" t="s">
        <v>229</v>
      </c>
      <c r="K132" s="1" t="s">
        <v>229</v>
      </c>
      <c r="L132" s="1" t="s">
        <v>229</v>
      </c>
      <c r="M132" s="1" t="s">
        <v>229</v>
      </c>
      <c r="N132" s="0" t="n">
        <f aca="false">IF(NOT(ISBLANK(A132)),D132,0)</f>
        <v>0</v>
      </c>
      <c r="O132" s="0" t="n">
        <f aca="false">IF(NOT(ISBLANK(A132)),E132,0)</f>
        <v>0</v>
      </c>
    </row>
    <row r="133" customFormat="false" ht="12.75" hidden="false" customHeight="false" outlineLevel="0" collapsed="false">
      <c r="A133" s="27"/>
      <c r="B133" s="24" t="s">
        <v>230</v>
      </c>
      <c r="F133" s="15"/>
      <c r="G133" s="15"/>
      <c r="H133" s="15"/>
      <c r="I133" s="15"/>
      <c r="J133" s="15"/>
      <c r="K133" s="15"/>
      <c r="L133" s="15"/>
      <c r="M133" s="15"/>
      <c r="N133" s="0" t="n">
        <f aca="false">IF(NOT(ISBLANK(A133)),D133,0)</f>
        <v>0</v>
      </c>
      <c r="O133" s="0" t="n">
        <f aca="false">IF(NOT(ISBLANK(A133)),E133,0)</f>
        <v>0</v>
      </c>
    </row>
    <row r="134" customFormat="false" ht="12.75" hidden="false" customHeight="false" outlineLevel="0" collapsed="false">
      <c r="A134" s="27"/>
      <c r="B134" s="6" t="s">
        <v>231</v>
      </c>
      <c r="C134" s="32"/>
      <c r="D134" s="7" t="n">
        <v>176</v>
      </c>
      <c r="E134" s="7" t="n">
        <v>195</v>
      </c>
      <c r="F134" s="15" t="s">
        <v>232</v>
      </c>
      <c r="G134" s="15"/>
      <c r="H134" s="15" t="s">
        <v>232</v>
      </c>
      <c r="I134" s="15"/>
      <c r="J134" s="15"/>
      <c r="K134" s="15"/>
      <c r="L134" s="15"/>
      <c r="M134" s="15"/>
      <c r="N134" s="0" t="n">
        <f aca="false">IF(NOT(ISBLANK(A134)),D134,0)</f>
        <v>0</v>
      </c>
      <c r="O134" s="0" t="n">
        <f aca="false">IF(NOT(ISBLANK(A134)),E134,0)</f>
        <v>0</v>
      </c>
    </row>
    <row r="135" customFormat="false" ht="12.75" hidden="false" customHeight="false" outlineLevel="0" collapsed="false">
      <c r="A135" s="27"/>
      <c r="B135" s="0" t="s">
        <v>233</v>
      </c>
      <c r="C135" s="4"/>
      <c r="D135" s="2" t="n">
        <v>1576</v>
      </c>
      <c r="E135" s="2" t="n">
        <v>1750</v>
      </c>
      <c r="F135" s="1" t="s">
        <v>234</v>
      </c>
      <c r="H135" s="1" t="s">
        <v>234</v>
      </c>
      <c r="M135" s="1"/>
      <c r="N135" s="0" t="n">
        <f aca="false">IF(NOT(ISBLANK(A135)),D135,0)</f>
        <v>0</v>
      </c>
      <c r="O135" s="0" t="n">
        <f aca="false">IF(NOT(ISBLANK(A135)),E135,0)</f>
        <v>0</v>
      </c>
    </row>
    <row r="136" customFormat="false" ht="12.75" hidden="false" customHeight="false" outlineLevel="0" collapsed="false">
      <c r="A136" s="27"/>
      <c r="B136" s="24" t="s">
        <v>235</v>
      </c>
      <c r="F136" s="15"/>
      <c r="G136" s="15"/>
      <c r="H136" s="15"/>
      <c r="I136" s="15"/>
      <c r="J136" s="15"/>
      <c r="K136" s="15"/>
      <c r="L136" s="15"/>
      <c r="M136" s="15"/>
      <c r="N136" s="0" t="n">
        <f aca="false">IF(NOT(ISBLANK(A136)),D136,0)</f>
        <v>0</v>
      </c>
      <c r="O136" s="0" t="n">
        <f aca="false">IF(NOT(ISBLANK(A136)),E136,0)</f>
        <v>0</v>
      </c>
    </row>
    <row r="137" customFormat="false" ht="12.75" hidden="false" customHeight="false" outlineLevel="0" collapsed="false">
      <c r="A137" s="27"/>
      <c r="B137" s="10" t="s">
        <v>236</v>
      </c>
      <c r="C137" s="9"/>
      <c r="D137" s="11" t="n">
        <v>220</v>
      </c>
      <c r="E137" s="11" t="n">
        <v>245</v>
      </c>
      <c r="F137" s="12" t="s">
        <v>237</v>
      </c>
      <c r="H137" s="12" t="s">
        <v>237</v>
      </c>
      <c r="K137" s="12"/>
      <c r="L137" s="12"/>
      <c r="M137" s="12"/>
      <c r="N137" s="0" t="n">
        <f aca="false">IF(NOT(ISBLANK(A137)),D137,0)</f>
        <v>0</v>
      </c>
      <c r="O137" s="0" t="n">
        <f aca="false">IF(NOT(ISBLANK(A137)),E137,0)</f>
        <v>0</v>
      </c>
    </row>
    <row r="138" customFormat="false" ht="12.75" hidden="false" customHeight="false" outlineLevel="0" collapsed="false">
      <c r="A138" s="27"/>
      <c r="B138" s="30" t="s">
        <v>238</v>
      </c>
      <c r="C138" s="23"/>
      <c r="D138" s="14"/>
      <c r="E138" s="14"/>
      <c r="F138" s="15"/>
      <c r="G138" s="15"/>
      <c r="H138" s="15"/>
      <c r="I138" s="15"/>
      <c r="J138" s="15"/>
      <c r="K138" s="15"/>
      <c r="L138" s="15"/>
      <c r="M138" s="15"/>
      <c r="N138" s="0" t="n">
        <f aca="false">IF(NOT(ISBLANK(A138)),D138,0)</f>
        <v>0</v>
      </c>
      <c r="O138" s="0" t="n">
        <f aca="false">IF(NOT(ISBLANK(A138)),E138,0)</f>
        <v>0</v>
      </c>
    </row>
    <row r="139" customFormat="false" ht="12.75" hidden="false" customHeight="false" outlineLevel="0" collapsed="false">
      <c r="B139" s="24"/>
      <c r="M139" s="1"/>
    </row>
    <row r="140" customFormat="false" ht="12.75" hidden="false" customHeight="false" outlineLevel="0" collapsed="false">
      <c r="B140" s="24"/>
      <c r="H140" s="15"/>
      <c r="L140" s="64"/>
      <c r="M140" s="1"/>
    </row>
    <row r="141" customFormat="false" ht="12.75" hidden="false" customHeight="false" outlineLevel="0" collapsed="false">
      <c r="B141" s="60" t="s">
        <v>239</v>
      </c>
      <c r="G141" s="65" t="s">
        <v>240</v>
      </c>
      <c r="H141" s="65"/>
      <c r="I141" s="66" t="s">
        <v>241</v>
      </c>
      <c r="J141" s="66"/>
      <c r="K141" s="67"/>
      <c r="L141" s="68"/>
      <c r="M141" s="67"/>
    </row>
    <row r="142" customFormat="false" ht="12.75" hidden="false" customHeight="false" outlineLevel="0" collapsed="false">
      <c r="A142" s="27"/>
      <c r="B142" s="23" t="s">
        <v>242</v>
      </c>
      <c r="C142" s="23"/>
      <c r="D142" s="14" t="s">
        <v>108</v>
      </c>
      <c r="E142" s="14" t="s">
        <v>108</v>
      </c>
      <c r="F142" s="15"/>
      <c r="G142" s="69" t="s">
        <v>243</v>
      </c>
      <c r="H142" s="69"/>
      <c r="I142" s="70" t="s">
        <v>244</v>
      </c>
      <c r="J142" s="70"/>
      <c r="L142" s="43"/>
      <c r="M142" s="1"/>
      <c r="N142" s="0" t="n">
        <f aca="false">IF(NOT(ISBLANK(A142)),D142,0)</f>
        <v>0</v>
      </c>
      <c r="O142" s="0" t="n">
        <f aca="false">IF(NOT(ISBLANK(A142)),E142,0)</f>
        <v>0</v>
      </c>
    </row>
    <row r="143" customFormat="false" ht="12.75" hidden="false" customHeight="false" outlineLevel="0" collapsed="false">
      <c r="A143" s="27"/>
      <c r="B143" s="23" t="s">
        <v>245</v>
      </c>
      <c r="C143" s="30" t="s">
        <v>246</v>
      </c>
      <c r="F143" s="15"/>
      <c r="G143" s="71" t="s">
        <v>247</v>
      </c>
      <c r="H143" s="71"/>
      <c r="M143" s="1"/>
      <c r="N143" s="0" t="n">
        <f aca="false">IF(NOT(ISBLANK(A143)),D143,0)</f>
        <v>0</v>
      </c>
      <c r="O143" s="0" t="n">
        <f aca="false">IF(NOT(ISBLANK(A143)),E143,0)</f>
        <v>0</v>
      </c>
    </row>
    <row r="144" customFormat="false" ht="12.75" hidden="false" customHeight="false" outlineLevel="0" collapsed="false">
      <c r="A144" s="27"/>
      <c r="B144" s="23" t="s">
        <v>248</v>
      </c>
      <c r="C144" s="30" t="s">
        <v>249</v>
      </c>
      <c r="D144" s="11"/>
      <c r="E144" s="7"/>
      <c r="F144" s="15"/>
      <c r="G144" s="72" t="s">
        <v>250</v>
      </c>
      <c r="H144" s="72"/>
      <c r="M144" s="1"/>
      <c r="N144" s="0" t="n">
        <f aca="false">IF(NOT(ISBLANK(A144)),D144,0)</f>
        <v>0</v>
      </c>
      <c r="O144" s="0" t="n">
        <f aca="false">IF(NOT(ISBLANK(A144)),E144,0)</f>
        <v>0</v>
      </c>
    </row>
    <row r="145" customFormat="false" ht="12.75" hidden="false" customHeight="false" outlineLevel="0" collapsed="false">
      <c r="A145" s="27"/>
      <c r="B145" s="23" t="s">
        <v>251</v>
      </c>
      <c r="C145" s="30" t="s">
        <v>252</v>
      </c>
      <c r="D145" s="11"/>
      <c r="F145" s="15"/>
      <c r="G145" s="72" t="s">
        <v>253</v>
      </c>
      <c r="H145" s="72"/>
      <c r="M145" s="1"/>
      <c r="N145" s="0" t="n">
        <f aca="false">IF(NOT(ISBLANK(A145)),D145,0)</f>
        <v>0</v>
      </c>
      <c r="O145" s="0" t="n">
        <f aca="false">IF(NOT(ISBLANK(A145)),E145,0)</f>
        <v>0</v>
      </c>
    </row>
    <row r="146" customFormat="false" ht="12.75" hidden="false" customHeight="false" outlineLevel="0" collapsed="false">
      <c r="A146" s="27"/>
      <c r="B146" s="23"/>
      <c r="C146" s="23"/>
      <c r="D146" s="7"/>
      <c r="E146" s="7"/>
      <c r="F146" s="15"/>
      <c r="G146" s="64"/>
      <c r="H146" s="64"/>
      <c r="I146" s="64"/>
      <c r="M146" s="1"/>
    </row>
    <row r="147" customFormat="false" ht="12.75" hidden="false" customHeight="false" outlineLevel="0" collapsed="false">
      <c r="A147" s="27"/>
      <c r="B147" s="23" t="s">
        <v>254</v>
      </c>
      <c r="C147" s="23"/>
      <c r="D147" s="14" t="n">
        <v>220</v>
      </c>
      <c r="E147" s="14" t="n">
        <v>245</v>
      </c>
      <c r="F147" s="15"/>
      <c r="G147" s="8" t="s">
        <v>255</v>
      </c>
      <c r="H147" s="8"/>
      <c r="N147" s="0" t="n">
        <f aca="false">IF(NOT(ISBLANK(A147)),D147,0)</f>
        <v>0</v>
      </c>
      <c r="O147" s="0" t="n">
        <f aca="false">IF(NOT(ISBLANK(A147)),E147,0)</f>
        <v>0</v>
      </c>
    </row>
    <row r="148" customFormat="false" ht="12.75" hidden="false" customHeight="false" outlineLevel="0" collapsed="false">
      <c r="A148" s="27"/>
      <c r="B148" s="23" t="s">
        <v>256</v>
      </c>
      <c r="C148" s="6"/>
      <c r="D148" s="14" t="n">
        <v>220</v>
      </c>
      <c r="E148" s="14" t="n">
        <v>245</v>
      </c>
      <c r="F148" s="15"/>
      <c r="G148" s="73" t="s">
        <v>257</v>
      </c>
      <c r="H148" s="73"/>
      <c r="N148" s="0" t="n">
        <f aca="false">IF(NOT(ISBLANK(A148)),D148,0)</f>
        <v>0</v>
      </c>
      <c r="O148" s="0" t="n">
        <f aca="false">IF(NOT(ISBLANK(A148)),E148,0)</f>
        <v>0</v>
      </c>
    </row>
    <row r="149" customFormat="false" ht="12.75" hidden="false" customHeight="false" outlineLevel="0" collapsed="false">
      <c r="A149" s="27"/>
      <c r="B149" s="23" t="s">
        <v>258</v>
      </c>
      <c r="C149" s="6"/>
      <c r="D149" s="14" t="s">
        <v>108</v>
      </c>
      <c r="E149" s="14" t="s">
        <v>108</v>
      </c>
      <c r="F149" s="15"/>
      <c r="G149" s="73" t="s">
        <v>259</v>
      </c>
      <c r="H149" s="73"/>
      <c r="N149" s="0" t="n">
        <f aca="false">IF(NOT(ISBLANK(A149)),D149,0)</f>
        <v>0</v>
      </c>
      <c r="O149" s="0" t="n">
        <f aca="false">IF(NOT(ISBLANK(A149)),E149,0)</f>
        <v>0</v>
      </c>
    </row>
    <row r="150" customFormat="false" ht="12.75" hidden="false" customHeight="false" outlineLevel="0" collapsed="false">
      <c r="A150" s="27"/>
      <c r="B150" s="23" t="s">
        <v>260</v>
      </c>
      <c r="C150" s="6"/>
      <c r="D150" s="14" t="n">
        <v>220</v>
      </c>
      <c r="E150" s="14" t="n">
        <v>245</v>
      </c>
      <c r="F150" s="15"/>
      <c r="G150" s="73" t="s">
        <v>261</v>
      </c>
      <c r="H150" s="73"/>
      <c r="N150" s="0" t="n">
        <f aca="false">IF(NOT(ISBLANK(A150)),D150,0)</f>
        <v>0</v>
      </c>
      <c r="O150" s="0" t="n">
        <f aca="false">IF(NOT(ISBLANK(A150)),E150,0)</f>
        <v>0</v>
      </c>
    </row>
    <row r="151" customFormat="false" ht="12.75" hidden="false" customHeight="false" outlineLevel="0" collapsed="false">
      <c r="A151" s="27"/>
      <c r="B151" s="23" t="s">
        <v>262</v>
      </c>
      <c r="C151" s="6"/>
      <c r="D151" s="14" t="n">
        <v>220</v>
      </c>
      <c r="E151" s="14" t="n">
        <v>245</v>
      </c>
      <c r="F151" s="15"/>
      <c r="G151" s="73" t="s">
        <v>263</v>
      </c>
      <c r="H151" s="73"/>
      <c r="N151" s="0" t="n">
        <f aca="false">IF(NOT(ISBLANK(A151)),D151,0)</f>
        <v>0</v>
      </c>
      <c r="O151" s="0" t="n">
        <f aca="false">IF(NOT(ISBLANK(A151)),E151,0)</f>
        <v>0</v>
      </c>
    </row>
    <row r="152" customFormat="false" ht="12.75" hidden="false" customHeight="false" outlineLevel="0" collapsed="false">
      <c r="A152" s="27"/>
      <c r="B152" s="42" t="s">
        <v>264</v>
      </c>
      <c r="C152" s="10"/>
      <c r="D152" s="11" t="n">
        <v>220</v>
      </c>
      <c r="E152" s="2" t="n">
        <v>245</v>
      </c>
      <c r="G152" s="74" t="s">
        <v>265</v>
      </c>
      <c r="H152" s="74"/>
      <c r="N152" s="0" t="n">
        <f aca="false">IF(NOT(ISBLANK(A152)),D152,0)</f>
        <v>0</v>
      </c>
      <c r="O152" s="0" t="n">
        <f aca="false">IF(NOT(ISBLANK(A152)),E152,0)</f>
        <v>0</v>
      </c>
    </row>
    <row r="153" customFormat="false" ht="12.75" hidden="false" customHeight="false" outlineLevel="0" collapsed="false">
      <c r="A153" s="27"/>
      <c r="B153" s="30" t="s">
        <v>266</v>
      </c>
      <c r="C153" s="23"/>
      <c r="D153" s="14"/>
      <c r="E153" s="14"/>
      <c r="F153" s="15"/>
      <c r="G153" s="73"/>
      <c r="H153" s="73"/>
      <c r="N153" s="0" t="n">
        <f aca="false">IF(NOT(ISBLANK(A153)),D153,0)</f>
        <v>0</v>
      </c>
      <c r="O153" s="0" t="n">
        <f aca="false">IF(NOT(ISBLANK(A153)),E153,0)</f>
        <v>0</v>
      </c>
    </row>
    <row r="154" customFormat="false" ht="12.75" hidden="false" customHeight="false" outlineLevel="0" collapsed="false">
      <c r="A154" s="27"/>
      <c r="B154" s="42" t="s">
        <v>267</v>
      </c>
      <c r="C154" s="10"/>
      <c r="D154" s="11" t="n">
        <v>220</v>
      </c>
      <c r="E154" s="7" t="n">
        <v>245</v>
      </c>
      <c r="G154" s="74" t="s">
        <v>265</v>
      </c>
      <c r="H154" s="74"/>
      <c r="N154" s="0" t="n">
        <f aca="false">IF(NOT(ISBLANK(A154)),D154,0)</f>
        <v>0</v>
      </c>
      <c r="O154" s="0" t="n">
        <f aca="false">IF(NOT(ISBLANK(A154)),E154,0)</f>
        <v>0</v>
      </c>
    </row>
    <row r="155" customFormat="false" ht="12.75" hidden="false" customHeight="false" outlineLevel="0" collapsed="false">
      <c r="A155" s="27"/>
      <c r="B155" s="42" t="s">
        <v>268</v>
      </c>
      <c r="C155" s="10"/>
      <c r="D155" s="11" t="n">
        <v>220</v>
      </c>
      <c r="E155" s="2" t="n">
        <v>245</v>
      </c>
      <c r="F155" s="12"/>
      <c r="G155" s="75" t="s">
        <v>265</v>
      </c>
      <c r="H155" s="75"/>
      <c r="N155" s="0" t="n">
        <f aca="false">IF(NOT(ISBLANK(A155)),D155,0)</f>
        <v>0</v>
      </c>
      <c r="O155" s="0" t="n">
        <f aca="false">IF(NOT(ISBLANK(A155)),E155,0)</f>
        <v>0</v>
      </c>
    </row>
    <row r="156" customFormat="false" ht="12.75" hidden="false" customHeight="false" outlineLevel="0" collapsed="false">
      <c r="A156" s="27"/>
      <c r="B156" s="59" t="s">
        <v>269</v>
      </c>
      <c r="C156" s="6"/>
      <c r="D156" s="7" t="n">
        <v>220</v>
      </c>
      <c r="E156" s="7" t="n">
        <v>245</v>
      </c>
      <c r="F156" s="8"/>
      <c r="G156" s="8" t="s">
        <v>270</v>
      </c>
      <c r="H156" s="8"/>
      <c r="N156" s="0" t="n">
        <f aca="false">IF(NOT(ISBLANK(A156)),D156,0)</f>
        <v>0</v>
      </c>
      <c r="O156" s="0" t="n">
        <f aca="false">IF(NOT(ISBLANK(A156)),E156,0)</f>
        <v>0</v>
      </c>
    </row>
    <row r="157" customFormat="false" ht="12.75" hidden="false" customHeight="false" outlineLevel="0" collapsed="false">
      <c r="A157" s="27"/>
      <c r="B157" s="23" t="s">
        <v>271</v>
      </c>
      <c r="C157" s="6"/>
      <c r="D157" s="7" t="n">
        <v>220</v>
      </c>
      <c r="E157" s="7" t="n">
        <v>245</v>
      </c>
      <c r="F157" s="15"/>
      <c r="G157" s="73" t="s">
        <v>272</v>
      </c>
      <c r="H157" s="73"/>
      <c r="N157" s="0" t="n">
        <f aca="false">IF(NOT(ISBLANK(A157)),D157,0)</f>
        <v>0</v>
      </c>
      <c r="O157" s="0" t="n">
        <f aca="false">IF(NOT(ISBLANK(A157)),E157,0)</f>
        <v>0</v>
      </c>
    </row>
    <row r="158" customFormat="false" ht="12.75" hidden="false" customHeight="false" outlineLevel="0" collapsed="false">
      <c r="A158" s="27"/>
      <c r="B158" s="6" t="s">
        <v>273</v>
      </c>
      <c r="C158" s="6"/>
      <c r="D158" s="7" t="n">
        <v>220</v>
      </c>
      <c r="E158" s="7" t="n">
        <v>245</v>
      </c>
      <c r="F158" s="15"/>
      <c r="G158" s="73" t="s">
        <v>274</v>
      </c>
      <c r="H158" s="73"/>
      <c r="N158" s="0" t="n">
        <f aca="false">IF(NOT(ISBLANK(A158)),D158,0)</f>
        <v>0</v>
      </c>
      <c r="O158" s="0" t="n">
        <f aca="false">IF(NOT(ISBLANK(A158)),E158,0)</f>
        <v>0</v>
      </c>
    </row>
    <row r="159" customFormat="false" ht="12.75" hidden="false" customHeight="false" outlineLevel="0" collapsed="false">
      <c r="M159" s="1"/>
    </row>
    <row r="160" customFormat="false" ht="12.75" hidden="false" customHeight="false" outlineLevel="0" collapsed="false">
      <c r="B160" s="0" t="s">
        <v>275</v>
      </c>
      <c r="D160" s="76" t="n">
        <f aca="false">SUM(M7,N20:N158)</f>
        <v>1495</v>
      </c>
      <c r="E160" s="76" t="n">
        <f aca="false">SUM(N7,O20:O158)</f>
        <v>1495</v>
      </c>
      <c r="M160" s="1"/>
    </row>
    <row r="161" customFormat="false" ht="12.75" hidden="false" customHeight="false" outlineLevel="0" collapsed="false">
      <c r="A161" s="77"/>
      <c r="M161" s="1"/>
    </row>
    <row r="162" customFormat="false" ht="12.75" hidden="false" customHeight="false" outlineLevel="0" collapsed="false">
      <c r="A162" s="27"/>
      <c r="B162" s="0" t="s">
        <v>276</v>
      </c>
      <c r="D162" s="78" t="n">
        <f aca="false">PRODUCT(D160,0.99)</f>
        <v>1480.05</v>
      </c>
      <c r="E162" s="79" t="n">
        <f aca="false">1-(D162/$E$160)</f>
        <v>0.01</v>
      </c>
      <c r="F162" s="1" t="s">
        <v>277</v>
      </c>
      <c r="M162" s="1"/>
      <c r="N162" s="0" t="n">
        <f aca="false">IF(NOT(ISBLANK(A162)),D162,0)</f>
        <v>0</v>
      </c>
    </row>
    <row r="163" customFormat="false" ht="12.75" hidden="false" customHeight="false" outlineLevel="0" collapsed="false">
      <c r="A163" s="27"/>
      <c r="B163" s="0" t="s">
        <v>278</v>
      </c>
      <c r="D163" s="78" t="n">
        <f aca="false">PRODUCT(D160,0.98)</f>
        <v>1465.1</v>
      </c>
      <c r="E163" s="79" t="n">
        <f aca="false">1-(D163/$E$160)</f>
        <v>0.02</v>
      </c>
      <c r="M163" s="1"/>
      <c r="N163" s="0" t="n">
        <f aca="false">IF(NOT(ISBLANK(A163)),D163,0)</f>
        <v>0</v>
      </c>
    </row>
    <row r="164" customFormat="false" ht="12.75" hidden="false" customHeight="false" outlineLevel="0" collapsed="false">
      <c r="A164" s="27"/>
      <c r="B164" s="0" t="s">
        <v>279</v>
      </c>
      <c r="D164" s="78" t="n">
        <f aca="false">PRODUCT(D160,0.97)</f>
        <v>1450.15</v>
      </c>
      <c r="E164" s="79" t="n">
        <f aca="false">1-(D164/$E$160)</f>
        <v>0.0300000000000001</v>
      </c>
      <c r="M164" s="1"/>
      <c r="N164" s="0" t="n">
        <f aca="false">IF(NOT(ISBLANK(A164)),D164,0)</f>
        <v>0</v>
      </c>
    </row>
    <row r="165" customFormat="false" ht="12.75" hidden="false" customHeight="false" outlineLevel="0" collapsed="false">
      <c r="A165" s="27"/>
      <c r="B165" s="0" t="s">
        <v>280</v>
      </c>
      <c r="D165" s="78" t="n">
        <f aca="false">PRODUCT(D160,0.96)</f>
        <v>1435.2</v>
      </c>
      <c r="E165" s="79" t="n">
        <f aca="false">1-(D165/$E$160)</f>
        <v>0.0399999999999999</v>
      </c>
      <c r="M165" s="1"/>
      <c r="N165" s="0" t="n">
        <f aca="false">IF(NOT(ISBLANK(A165)),D165,0)</f>
        <v>0</v>
      </c>
    </row>
    <row r="166" customFormat="false" ht="12.75" hidden="false" customHeight="false" outlineLevel="0" collapsed="false">
      <c r="A166" s="27"/>
      <c r="B166" s="0" t="s">
        <v>281</v>
      </c>
      <c r="D166" s="78" t="n">
        <f aca="false">PRODUCT(D160,0.95)</f>
        <v>1420.25</v>
      </c>
      <c r="E166" s="79" t="n">
        <f aca="false">1-(D166/$E$160)</f>
        <v>0.05</v>
      </c>
      <c r="M166" s="1"/>
      <c r="N166" s="0" t="n">
        <f aca="false">IF(NOT(ISBLANK(A166)),D166,0)</f>
        <v>0</v>
      </c>
    </row>
    <row r="167" customFormat="false" ht="12.75" hidden="false" customHeight="false" outlineLevel="0" collapsed="false">
      <c r="A167" s="27"/>
      <c r="B167" s="0" t="s">
        <v>282</v>
      </c>
      <c r="D167" s="78" t="n">
        <f aca="false">PRODUCT(D160,0.94)</f>
        <v>1405.3</v>
      </c>
      <c r="E167" s="79" t="n">
        <f aca="false">1-(D167/$E$160)</f>
        <v>0.0600000000000001</v>
      </c>
      <c r="M167" s="1"/>
      <c r="N167" s="0" t="n">
        <f aca="false">IF(NOT(ISBLANK(A167)),D167,0)</f>
        <v>0</v>
      </c>
    </row>
    <row r="168" customFormat="false" ht="12.75" hidden="false" customHeight="false" outlineLevel="0" collapsed="false">
      <c r="A168" s="27"/>
      <c r="B168" s="0" t="s">
        <v>283</v>
      </c>
      <c r="D168" s="78" t="n">
        <f aca="false">PRODUCT(D160,0.93)</f>
        <v>1390.35</v>
      </c>
      <c r="E168" s="79" t="n">
        <f aca="false">1-(D168/$E$160)</f>
        <v>0.07</v>
      </c>
      <c r="M168" s="1"/>
      <c r="N168" s="0" t="n">
        <f aca="false">IF(NOT(ISBLANK(A168)),D168,0)</f>
        <v>0</v>
      </c>
    </row>
    <row r="169" customFormat="false" ht="12.75" hidden="false" customHeight="false" outlineLevel="0" collapsed="false">
      <c r="A169" s="27"/>
      <c r="B169" s="0" t="s">
        <v>284</v>
      </c>
      <c r="D169" s="78" t="n">
        <f aca="false">PRODUCT(D160,0.92)</f>
        <v>1375.4</v>
      </c>
      <c r="E169" s="79" t="n">
        <f aca="false">1-(D169/$E$160)</f>
        <v>0.08</v>
      </c>
      <c r="M169" s="1"/>
      <c r="N169" s="0" t="n">
        <f aca="false">IF(NOT(ISBLANK(A169)),D169,0)</f>
        <v>0</v>
      </c>
    </row>
    <row r="171" customFormat="false" ht="12.75" hidden="false" customHeight="false" outlineLevel="0" collapsed="false">
      <c r="A171" s="1" t="s">
        <v>285</v>
      </c>
      <c r="B171" s="0" t="s">
        <v>286</v>
      </c>
      <c r="D171" s="80" t="n">
        <v>0.08625</v>
      </c>
      <c r="E171" s="74" t="s">
        <v>287</v>
      </c>
      <c r="F171" s="74"/>
      <c r="G171" s="74"/>
    </row>
    <row r="173" customFormat="false" ht="12.75" hidden="false" customHeight="false" outlineLevel="0" collapsed="false">
      <c r="B173" s="0" t="s">
        <v>288</v>
      </c>
      <c r="D173" s="76" t="n">
        <f aca="false">SUM(N162:N169)*(1+D171)</f>
        <v>0</v>
      </c>
    </row>
  </sheetData>
  <mergeCells count="42">
    <mergeCell ref="O10:O11"/>
    <mergeCell ref="P10:P11"/>
    <mergeCell ref="Q10:Q11"/>
    <mergeCell ref="R10:R11"/>
    <mergeCell ref="S10:S11"/>
    <mergeCell ref="T10:T11"/>
    <mergeCell ref="U10:U11"/>
    <mergeCell ref="V10:V11"/>
    <mergeCell ref="F11:K11"/>
    <mergeCell ref="F12:K12"/>
    <mergeCell ref="F13:K13"/>
    <mergeCell ref="F14:K14"/>
    <mergeCell ref="F15:K15"/>
    <mergeCell ref="F35:F36"/>
    <mergeCell ref="G35:G36"/>
    <mergeCell ref="H35:H36"/>
    <mergeCell ref="I35:I36"/>
    <mergeCell ref="J35:J36"/>
    <mergeCell ref="K35:K36"/>
    <mergeCell ref="L35:L36"/>
    <mergeCell ref="M35:M36"/>
    <mergeCell ref="G141:H141"/>
    <mergeCell ref="I141:J141"/>
    <mergeCell ref="G142:H142"/>
    <mergeCell ref="I142:J142"/>
    <mergeCell ref="G143:H143"/>
    <mergeCell ref="G144:H144"/>
    <mergeCell ref="G145:H145"/>
    <mergeCell ref="G146:H146"/>
    <mergeCell ref="G147:H147"/>
    <mergeCell ref="G148:H148"/>
    <mergeCell ref="G149:H149"/>
    <mergeCell ref="G150:H150"/>
    <mergeCell ref="G151:H151"/>
    <mergeCell ref="G152:H152"/>
    <mergeCell ref="G153:H153"/>
    <mergeCell ref="G154:H154"/>
    <mergeCell ref="G155:H155"/>
    <mergeCell ref="G156:H156"/>
    <mergeCell ref="G157:H157"/>
    <mergeCell ref="G158:H158"/>
    <mergeCell ref="E171:G171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146"/>
  <sheetViews>
    <sheetView showFormulas="false" showGridLines="true" showRowColHeaders="true" showZeros="true" rightToLeft="false" tabSelected="false" showOutlineSymbols="true" defaultGridColor="true" view="normal" topLeftCell="A111" colorId="64" zoomScale="100" zoomScaleNormal="100" zoomScalePageLayoutView="100" workbookViewId="0">
      <selection pane="topLeft" activeCell="F148" activeCellId="0" sqref="F148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0" width="51.42"/>
    <col collapsed="false" customWidth="true" hidden="false" outlineLevel="0" max="3" min="3" style="0" width="8.29"/>
    <col collapsed="false" customWidth="true" hidden="false" outlineLevel="0" max="4" min="4" style="2" width="12.14"/>
    <col collapsed="false" customWidth="false" hidden="false" outlineLevel="0" max="5" min="5" style="2" width="11.57"/>
    <col collapsed="false" customWidth="true" hidden="false" outlineLevel="0" max="9" min="6" style="1" width="11.42"/>
  </cols>
  <sheetData>
    <row r="1" customFormat="false" ht="12.75" hidden="false" customHeight="false" outlineLevel="0" collapsed="false">
      <c r="B1" s="3" t="s">
        <v>0</v>
      </c>
    </row>
    <row r="2" customFormat="false" ht="12.75" hidden="false" customHeight="false" outlineLevel="0" collapsed="false">
      <c r="B2" s="3" t="s">
        <v>289</v>
      </c>
      <c r="C2" s="3"/>
    </row>
    <row r="3" customFormat="false" ht="12.75" hidden="false" customHeight="false" outlineLevel="0" collapsed="false">
      <c r="B3" s="3" t="s">
        <v>2</v>
      </c>
      <c r="C3" s="3"/>
    </row>
    <row r="4" customFormat="false" ht="12.75" hidden="false" customHeight="false" outlineLevel="0" collapsed="false">
      <c r="B4" s="3"/>
      <c r="C4" s="3"/>
    </row>
    <row r="5" customFormat="false" ht="12.75" hidden="false" customHeight="false" outlineLevel="0" collapsed="false">
      <c r="B5" s="4"/>
      <c r="C5" s="4"/>
      <c r="D5" s="5" t="s">
        <v>3</v>
      </c>
      <c r="E5" s="5" t="s">
        <v>4</v>
      </c>
    </row>
    <row r="6" customFormat="false" ht="12.75" hidden="false" customHeight="false" outlineLevel="0" collapsed="false">
      <c r="B6" s="6" t="s">
        <v>289</v>
      </c>
      <c r="C6" s="6"/>
      <c r="D6" s="7" t="n">
        <v>37142</v>
      </c>
      <c r="E6" s="7" t="n">
        <v>38825</v>
      </c>
      <c r="F6" s="8" t="s">
        <v>290</v>
      </c>
    </row>
    <row r="7" customFormat="false" ht="12.75" hidden="false" customHeight="false" outlineLevel="0" collapsed="false">
      <c r="B7" s="9" t="s">
        <v>6</v>
      </c>
      <c r="C7" s="9"/>
      <c r="D7" s="10"/>
      <c r="E7" s="11" t="n">
        <v>1495</v>
      </c>
      <c r="F7" s="12"/>
      <c r="J7" s="0" t="n">
        <v>1495</v>
      </c>
      <c r="K7" s="0" t="n">
        <v>1495</v>
      </c>
    </row>
    <row r="8" customFormat="false" ht="15" hidden="false" customHeight="false" outlineLevel="0" collapsed="false">
      <c r="B8" s="13"/>
      <c r="C8" s="13"/>
      <c r="D8" s="14"/>
      <c r="E8" s="14" t="s">
        <v>7</v>
      </c>
      <c r="F8" s="15"/>
    </row>
    <row r="9" customFormat="false" ht="12.75" hidden="false" customHeight="false" outlineLevel="0" collapsed="false">
      <c r="B9" s="16" t="s">
        <v>8</v>
      </c>
      <c r="C9" s="16"/>
    </row>
    <row r="10" customFormat="false" ht="12.75" hidden="false" customHeight="true" outlineLevel="0" collapsed="false">
      <c r="B10" s="17" t="s">
        <v>9</v>
      </c>
      <c r="C10" s="17"/>
      <c r="L10" s="18"/>
      <c r="M10" s="18" t="s">
        <v>16</v>
      </c>
      <c r="N10" s="18" t="s">
        <v>291</v>
      </c>
    </row>
    <row r="11" customFormat="false" ht="12.75" hidden="false" customHeight="false" outlineLevel="0" collapsed="false">
      <c r="B11" s="3" t="s">
        <v>18</v>
      </c>
      <c r="C11" s="19"/>
      <c r="D11" s="5" t="s">
        <v>19</v>
      </c>
      <c r="E11" s="5" t="s">
        <v>4</v>
      </c>
      <c r="F11" s="20" t="s">
        <v>20</v>
      </c>
      <c r="G11" s="20"/>
      <c r="H11" s="20"/>
      <c r="I11" s="21"/>
      <c r="J11" s="3" t="s">
        <v>19</v>
      </c>
      <c r="K11" s="3" t="s">
        <v>4</v>
      </c>
      <c r="L11" s="18"/>
      <c r="M11" s="18"/>
      <c r="N11" s="18"/>
    </row>
    <row r="12" customFormat="false" ht="12.75" hidden="false" customHeight="false" outlineLevel="0" collapsed="false">
      <c r="B12" s="22" t="s">
        <v>21</v>
      </c>
      <c r="C12" s="6"/>
      <c r="D12" s="7" t="n">
        <v>0</v>
      </c>
      <c r="E12" s="7" t="n">
        <v>0</v>
      </c>
      <c r="F12" s="8" t="s">
        <v>22</v>
      </c>
      <c r="G12" s="8"/>
      <c r="H12" s="8"/>
      <c r="I12" s="8"/>
      <c r="J12" s="6" t="n">
        <v>0</v>
      </c>
      <c r="K12" s="6" t="n">
        <v>0</v>
      </c>
      <c r="L12" s="8" t="s">
        <v>292</v>
      </c>
      <c r="M12" s="8" t="s">
        <v>28</v>
      </c>
      <c r="N12" s="8"/>
    </row>
    <row r="13" customFormat="false" ht="12.75" hidden="false" customHeight="false" outlineLevel="0" collapsed="false">
      <c r="B13" s="0" t="s">
        <v>30</v>
      </c>
      <c r="D13" s="2" t="n">
        <v>0</v>
      </c>
      <c r="E13" s="2" t="n">
        <v>0</v>
      </c>
      <c r="F13" s="8" t="s">
        <v>31</v>
      </c>
      <c r="G13" s="8"/>
      <c r="H13" s="8"/>
      <c r="I13" s="8"/>
      <c r="J13" s="0" t="n">
        <v>1350</v>
      </c>
      <c r="K13" s="0" t="n">
        <v>1500</v>
      </c>
      <c r="L13" s="1" t="s">
        <v>293</v>
      </c>
      <c r="M13" s="8" t="s">
        <v>38</v>
      </c>
      <c r="N13" s="8" t="s">
        <v>294</v>
      </c>
    </row>
    <row r="14" customFormat="false" ht="12.75" hidden="false" customHeight="false" outlineLevel="0" collapsed="false">
      <c r="B14" s="22" t="s">
        <v>40</v>
      </c>
      <c r="C14" s="6"/>
      <c r="D14" s="7" t="n">
        <v>1350</v>
      </c>
      <c r="E14" s="7" t="n">
        <v>1500</v>
      </c>
      <c r="F14" s="8" t="s">
        <v>31</v>
      </c>
      <c r="G14" s="8"/>
      <c r="H14" s="8"/>
      <c r="I14" s="8"/>
      <c r="J14" s="6" t="n">
        <v>1350</v>
      </c>
      <c r="K14" s="6" t="n">
        <v>1500</v>
      </c>
      <c r="L14" s="8" t="s">
        <v>295</v>
      </c>
      <c r="M14" s="8" t="s">
        <v>47</v>
      </c>
      <c r="N14" s="8" t="s">
        <v>296</v>
      </c>
    </row>
    <row r="15" customFormat="false" ht="12.75" hidden="false" customHeight="false" outlineLevel="0" collapsed="false">
      <c r="B15" s="23" t="s">
        <v>49</v>
      </c>
      <c r="C15" s="23"/>
      <c r="D15" s="14" t="n">
        <v>4050</v>
      </c>
      <c r="E15" s="14" t="n">
        <v>4500</v>
      </c>
      <c r="F15" s="8" t="s">
        <v>50</v>
      </c>
      <c r="G15" s="8"/>
      <c r="H15" s="8"/>
      <c r="I15" s="8"/>
      <c r="J15" s="23" t="n">
        <v>1350</v>
      </c>
      <c r="K15" s="23" t="n">
        <v>1500</v>
      </c>
      <c r="L15" s="15" t="s">
        <v>297</v>
      </c>
      <c r="M15" s="8" t="s">
        <v>57</v>
      </c>
      <c r="N15" s="8" t="s">
        <v>298</v>
      </c>
    </row>
    <row r="17" customFormat="false" ht="12.75" hidden="false" customHeight="false" outlineLevel="0" collapsed="false">
      <c r="B17" s="24" t="s">
        <v>59</v>
      </c>
      <c r="C17" s="24"/>
    </row>
    <row r="18" customFormat="false" ht="15.75" hidden="false" customHeight="false" outlineLevel="0" collapsed="false">
      <c r="A18" s="25" t="s">
        <v>60</v>
      </c>
      <c r="B18" s="24" t="s">
        <v>61</v>
      </c>
      <c r="C18" s="24"/>
    </row>
    <row r="19" customFormat="false" ht="12.75" hidden="false" customHeight="false" outlineLevel="0" collapsed="false">
      <c r="A19" s="26"/>
      <c r="B19" s="0" t="s">
        <v>62</v>
      </c>
      <c r="C19" s="24" t="s">
        <v>63</v>
      </c>
      <c r="D19" s="5" t="s">
        <v>19</v>
      </c>
      <c r="E19" s="5" t="s">
        <v>4</v>
      </c>
    </row>
    <row r="20" customFormat="false" ht="12.75" hidden="false" customHeight="false" outlineLevel="0" collapsed="false">
      <c r="A20" s="27"/>
      <c r="B20" s="4" t="s">
        <v>64</v>
      </c>
      <c r="C20" s="24" t="n">
        <v>-23</v>
      </c>
      <c r="D20" s="2" t="n">
        <f aca="false">$D$6+D12+J12</f>
        <v>37142</v>
      </c>
      <c r="E20" s="2" t="n">
        <f aca="false">$E$6+E12+K12</f>
        <v>38825</v>
      </c>
      <c r="F20" s="28"/>
      <c r="G20" s="28"/>
      <c r="H20" s="28"/>
      <c r="I20" s="28"/>
      <c r="J20" s="0" t="n">
        <f aca="false">IF(NOT(ISBLANK(A20)),D20,0)</f>
        <v>0</v>
      </c>
      <c r="K20" s="0" t="n">
        <f aca="false">IF(NOT(ISBLANK(A20)),E20,0)</f>
        <v>0</v>
      </c>
    </row>
    <row r="21" customFormat="false" ht="12.75" hidden="false" customHeight="false" outlineLevel="0" collapsed="false">
      <c r="A21" s="27"/>
      <c r="B21" s="4" t="s">
        <v>65</v>
      </c>
      <c r="C21" s="24" t="n">
        <v>-22</v>
      </c>
      <c r="D21" s="2" t="n">
        <f aca="false">$D$6+D13+J13</f>
        <v>38492</v>
      </c>
      <c r="E21" s="2" t="n">
        <f aca="false">$E$6+E13+K13</f>
        <v>40325</v>
      </c>
      <c r="F21" s="28"/>
      <c r="G21" s="28"/>
      <c r="H21" s="28"/>
      <c r="I21" s="28"/>
      <c r="J21" s="0" t="n">
        <f aca="false">IF(NOT(ISBLANK(A21)),D21,0)</f>
        <v>0</v>
      </c>
      <c r="K21" s="0" t="n">
        <f aca="false">IF(NOT(ISBLANK(A21)),E21,0)</f>
        <v>0</v>
      </c>
    </row>
    <row r="22" customFormat="false" ht="12.75" hidden="false" customHeight="false" outlineLevel="0" collapsed="false">
      <c r="A22" s="27"/>
      <c r="B22" s="4" t="s">
        <v>66</v>
      </c>
      <c r="C22" s="24" t="n">
        <v>-25</v>
      </c>
      <c r="D22" s="2" t="n">
        <f aca="false">$D$6+D14+J14</f>
        <v>39842</v>
      </c>
      <c r="E22" s="2" t="n">
        <f aca="false">$E$6+E14+K14</f>
        <v>41825</v>
      </c>
      <c r="F22" s="28"/>
      <c r="G22" s="28"/>
      <c r="H22" s="28"/>
      <c r="I22" s="28"/>
      <c r="J22" s="0" t="n">
        <f aca="false">IF(NOT(ISBLANK(A22)),D22,0)</f>
        <v>0</v>
      </c>
      <c r="K22" s="0" t="n">
        <f aca="false">IF(NOT(ISBLANK(A22)),E22,0)</f>
        <v>0</v>
      </c>
    </row>
    <row r="23" customFormat="false" ht="12.75" hidden="false" customHeight="false" outlineLevel="0" collapsed="false">
      <c r="A23" s="27"/>
      <c r="B23" s="29" t="s">
        <v>67</v>
      </c>
      <c r="C23" s="30" t="n">
        <v>-26</v>
      </c>
      <c r="D23" s="2" t="n">
        <f aca="false">$D$6+D15+J15</f>
        <v>42542</v>
      </c>
      <c r="E23" s="2" t="n">
        <f aca="false">$E$6+E15+K15</f>
        <v>44825</v>
      </c>
      <c r="F23" s="28"/>
      <c r="G23" s="28"/>
      <c r="H23" s="28"/>
      <c r="I23" s="28"/>
      <c r="J23" s="0" t="n">
        <f aca="false">IF(NOT(ISBLANK(A23)),D23,0)</f>
        <v>0</v>
      </c>
      <c r="K23" s="0" t="n">
        <f aca="false">IF(NOT(ISBLANK(A23)),E23,0)</f>
        <v>0</v>
      </c>
    </row>
    <row r="24" customFormat="false" ht="12.75" hidden="false" customHeight="false" outlineLevel="0" collapsed="false">
      <c r="B24" s="24" t="s">
        <v>68</v>
      </c>
      <c r="C24" s="24"/>
    </row>
    <row r="25" customFormat="false" ht="12.75" hidden="false" customHeight="false" outlineLevel="0" collapsed="false">
      <c r="B25" s="24"/>
      <c r="C25" s="24"/>
    </row>
    <row r="26" customFormat="false" ht="12.75" hidden="false" customHeight="false" outlineLevel="0" collapsed="false">
      <c r="B26" s="31" t="s">
        <v>69</v>
      </c>
      <c r="C26" s="30" t="s">
        <v>63</v>
      </c>
      <c r="D26" s="5" t="s">
        <v>19</v>
      </c>
      <c r="E26" s="5" t="s">
        <v>4</v>
      </c>
    </row>
    <row r="27" customFormat="false" ht="12.75" hidden="false" customHeight="false" outlineLevel="0" collapsed="false">
      <c r="A27" s="27"/>
      <c r="B27" s="32" t="s">
        <v>16</v>
      </c>
      <c r="C27" s="36" t="s">
        <v>76</v>
      </c>
      <c r="D27" s="7" t="n">
        <v>2966</v>
      </c>
      <c r="E27" s="7" t="n">
        <v>3295</v>
      </c>
      <c r="F27" s="81" t="s">
        <v>71</v>
      </c>
      <c r="G27" s="81"/>
      <c r="H27" s="81"/>
      <c r="I27" s="35"/>
      <c r="J27" s="0" t="n">
        <f aca="false">IF(NOT(ISBLANK(A27)),D27,0)</f>
        <v>0</v>
      </c>
      <c r="K27" s="0" t="n">
        <f aca="false">IF(NOT(ISBLANK(A27)),E27,0)</f>
        <v>0</v>
      </c>
    </row>
    <row r="28" customFormat="false" ht="12.75" hidden="false" customHeight="false" outlineLevel="0" collapsed="false">
      <c r="A28" s="27"/>
      <c r="B28" s="32" t="s">
        <v>291</v>
      </c>
      <c r="C28" s="33" t="s">
        <v>299</v>
      </c>
      <c r="D28" s="14" t="n">
        <v>8194</v>
      </c>
      <c r="E28" s="14" t="n">
        <v>9105</v>
      </c>
      <c r="F28" s="81"/>
      <c r="G28" s="81"/>
      <c r="H28" s="81"/>
      <c r="I28" s="35"/>
      <c r="J28" s="0" t="n">
        <f aca="false">IF(NOT(ISBLANK(A28)),D28,0)</f>
        <v>0</v>
      </c>
      <c r="K28" s="0" t="n">
        <f aca="false">IF(NOT(ISBLANK(A28)),E28,0)</f>
        <v>0</v>
      </c>
    </row>
    <row r="29" customFormat="false" ht="12.75" hidden="false" customHeight="false" outlineLevel="0" collapsed="false">
      <c r="B29" s="4"/>
      <c r="C29" s="37"/>
      <c r="F29" s="35"/>
      <c r="G29" s="35"/>
      <c r="H29" s="35"/>
      <c r="I29" s="35"/>
    </row>
    <row r="30" customFormat="false" ht="12.75" hidden="false" customHeight="true" outlineLevel="0" collapsed="false">
      <c r="B30" s="4"/>
      <c r="C30" s="37"/>
      <c r="F30" s="18"/>
      <c r="G30" s="18" t="s">
        <v>16</v>
      </c>
      <c r="H30" s="18" t="s">
        <v>291</v>
      </c>
      <c r="I30" s="82"/>
    </row>
    <row r="31" customFormat="false" ht="12.75" hidden="false" customHeight="false" outlineLevel="0" collapsed="false">
      <c r="B31" s="3" t="s">
        <v>78</v>
      </c>
      <c r="F31" s="18"/>
      <c r="G31" s="18"/>
      <c r="H31" s="18"/>
      <c r="I31" s="82"/>
    </row>
    <row r="32" customFormat="false" ht="12.75" hidden="false" customHeight="false" outlineLevel="0" collapsed="false">
      <c r="B32" s="31" t="s">
        <v>79</v>
      </c>
      <c r="C32" s="31"/>
      <c r="D32" s="38" t="s">
        <v>19</v>
      </c>
      <c r="E32" s="38" t="s">
        <v>4</v>
      </c>
      <c r="F32" s="39" t="s">
        <v>300</v>
      </c>
      <c r="G32" s="39" t="s">
        <v>86</v>
      </c>
      <c r="H32" s="39" t="s">
        <v>301</v>
      </c>
      <c r="I32" s="67"/>
    </row>
    <row r="33" customFormat="false" ht="12.75" hidden="false" customHeight="false" outlineLevel="0" collapsed="false">
      <c r="B33" s="3"/>
      <c r="C33" s="3"/>
      <c r="D33" s="38"/>
      <c r="E33" s="38"/>
      <c r="F33" s="83"/>
      <c r="G33" s="83"/>
      <c r="H33" s="83"/>
      <c r="I33" s="21"/>
    </row>
    <row r="34" customFormat="false" ht="12.75" hidden="false" customHeight="false" outlineLevel="0" collapsed="false">
      <c r="A34" s="27"/>
      <c r="B34" s="42" t="s">
        <v>302</v>
      </c>
      <c r="C34" s="9"/>
      <c r="D34" s="11" t="n">
        <v>896</v>
      </c>
      <c r="E34" s="2" t="n">
        <v>995</v>
      </c>
      <c r="F34" s="12" t="s">
        <v>303</v>
      </c>
      <c r="G34" s="12"/>
      <c r="J34" s="0" t="n">
        <f aca="false">IF(NOT(ISBLANK(A34)),D34,0)</f>
        <v>0</v>
      </c>
      <c r="K34" s="0" t="n">
        <f aca="false">IF(NOT(ISBLANK(A34)),E34,0)</f>
        <v>0</v>
      </c>
    </row>
    <row r="35" customFormat="false" ht="12.75" hidden="false" customHeight="false" outlineLevel="0" collapsed="false">
      <c r="A35" s="27"/>
      <c r="B35" s="30" t="s">
        <v>304</v>
      </c>
      <c r="C35" s="29"/>
      <c r="E35" s="14"/>
      <c r="F35" s="15"/>
      <c r="G35" s="15"/>
      <c r="H35" s="15"/>
      <c r="J35" s="0" t="n">
        <f aca="false">IF(NOT(ISBLANK(A35)),D35,0)</f>
        <v>0</v>
      </c>
      <c r="K35" s="0" t="n">
        <f aca="false">IF(NOT(ISBLANK(A35)),E35,0)</f>
        <v>0</v>
      </c>
    </row>
    <row r="36" customFormat="false" ht="12.75" hidden="false" customHeight="false" outlineLevel="0" collapsed="false">
      <c r="A36" s="27"/>
      <c r="B36" s="10" t="s">
        <v>93</v>
      </c>
      <c r="C36" s="9"/>
      <c r="D36" s="11" t="n">
        <v>626</v>
      </c>
      <c r="E36" s="11" t="n">
        <v>695</v>
      </c>
      <c r="F36" s="12" t="s">
        <v>94</v>
      </c>
      <c r="G36" s="12" t="s">
        <v>94</v>
      </c>
      <c r="H36" s="12" t="s">
        <v>94</v>
      </c>
      <c r="J36" s="0" t="n">
        <f aca="false">IF(NOT(ISBLANK(A36)),D36,0)</f>
        <v>0</v>
      </c>
      <c r="K36" s="0" t="n">
        <f aca="false">IF(NOT(ISBLANK(A36)),E36,0)</f>
        <v>0</v>
      </c>
    </row>
    <row r="37" customFormat="false" ht="12.75" hidden="false" customHeight="false" outlineLevel="0" collapsed="false">
      <c r="A37" s="27"/>
      <c r="B37" s="30" t="s">
        <v>95</v>
      </c>
      <c r="C37" s="23"/>
      <c r="D37" s="14"/>
      <c r="E37" s="14"/>
      <c r="F37" s="15"/>
      <c r="G37" s="15"/>
      <c r="H37" s="15"/>
      <c r="J37" s="0" t="n">
        <f aca="false">IF(NOT(ISBLANK(A37)),D37,0)</f>
        <v>0</v>
      </c>
      <c r="K37" s="0" t="n">
        <f aca="false">IF(NOT(ISBLANK(A37)),E37,0)</f>
        <v>0</v>
      </c>
    </row>
    <row r="38" customFormat="false" ht="12.75" hidden="false" customHeight="false" outlineLevel="0" collapsed="false">
      <c r="A38" s="27"/>
      <c r="B38" s="0" t="s">
        <v>99</v>
      </c>
      <c r="C38" s="4"/>
      <c r="D38" s="2" t="n">
        <v>1796</v>
      </c>
      <c r="E38" s="2" t="n">
        <v>1995</v>
      </c>
      <c r="F38" s="8" t="s">
        <v>100</v>
      </c>
      <c r="G38" s="8" t="s">
        <v>100</v>
      </c>
      <c r="H38" s="8" t="s">
        <v>101</v>
      </c>
      <c r="J38" s="0" t="n">
        <f aca="false">IF(NOT(ISBLANK(A38)),D38,0)</f>
        <v>0</v>
      </c>
      <c r="K38" s="0" t="n">
        <f aca="false">IF(NOT(ISBLANK(A38)),E38,0)</f>
        <v>0</v>
      </c>
    </row>
    <row r="39" customFormat="false" ht="12.75" hidden="false" customHeight="false" outlineLevel="0" collapsed="false">
      <c r="A39" s="27"/>
      <c r="B39" s="10" t="s">
        <v>103</v>
      </c>
      <c r="C39" s="9"/>
      <c r="D39" s="7" t="n">
        <v>716</v>
      </c>
      <c r="E39" s="7" t="n">
        <v>795</v>
      </c>
      <c r="F39" s="15" t="s">
        <v>104</v>
      </c>
      <c r="G39" s="15" t="s">
        <v>104</v>
      </c>
      <c r="H39" s="15" t="s">
        <v>104</v>
      </c>
      <c r="J39" s="0" t="n">
        <f aca="false">IF(NOT(ISBLANK(A39)),D39,0)</f>
        <v>0</v>
      </c>
      <c r="K39" s="0" t="n">
        <f aca="false">IF(NOT(ISBLANK(A39)),E39,0)</f>
        <v>0</v>
      </c>
    </row>
    <row r="40" customFormat="false" ht="12.75" hidden="false" customHeight="false" outlineLevel="0" collapsed="false">
      <c r="A40" s="27"/>
      <c r="B40" s="10" t="s">
        <v>105</v>
      </c>
      <c r="C40" s="9"/>
      <c r="D40" s="11" t="n">
        <v>1166</v>
      </c>
      <c r="E40" s="11" t="n">
        <v>1295</v>
      </c>
      <c r="F40" s="12" t="s">
        <v>106</v>
      </c>
      <c r="G40" s="12" t="s">
        <v>106</v>
      </c>
      <c r="H40" s="12" t="s">
        <v>101</v>
      </c>
      <c r="J40" s="0" t="n">
        <f aca="false">IF(NOT(ISBLANK(A40)),D40,0)</f>
        <v>0</v>
      </c>
      <c r="K40" s="0" t="n">
        <f aca="false">IF(NOT(ISBLANK(A40)),E40,0)</f>
        <v>0</v>
      </c>
    </row>
    <row r="41" customFormat="false" ht="12.75" hidden="false" customHeight="false" outlineLevel="0" collapsed="false">
      <c r="A41" s="27"/>
      <c r="B41" s="30" t="s">
        <v>305</v>
      </c>
      <c r="C41" s="23"/>
      <c r="D41" s="2" t="s">
        <v>108</v>
      </c>
      <c r="E41" s="2" t="s">
        <v>108</v>
      </c>
      <c r="F41" s="15" t="s">
        <v>106</v>
      </c>
      <c r="G41" s="15" t="s">
        <v>106</v>
      </c>
      <c r="H41" s="15" t="s">
        <v>101</v>
      </c>
      <c r="J41" s="0" t="n">
        <f aca="false">IF(NOT(ISBLANK(A41)),D41,0)</f>
        <v>0</v>
      </c>
      <c r="K41" s="0" t="n">
        <f aca="false">IF(NOT(ISBLANK(A41)),E41,0)</f>
        <v>0</v>
      </c>
    </row>
    <row r="42" customFormat="false" ht="12.75" hidden="false" customHeight="false" outlineLevel="0" collapsed="false">
      <c r="A42" s="27"/>
      <c r="B42" s="10" t="s">
        <v>109</v>
      </c>
      <c r="C42" s="9"/>
      <c r="D42" s="11" t="n">
        <v>536</v>
      </c>
      <c r="E42" s="11" t="n">
        <v>595</v>
      </c>
      <c r="F42" s="12" t="s">
        <v>110</v>
      </c>
      <c r="G42" s="12" t="s">
        <v>110</v>
      </c>
      <c r="H42" s="12" t="s">
        <v>110</v>
      </c>
      <c r="J42" s="0" t="n">
        <f aca="false">IF(NOT(ISBLANK(A42)),D42,0)</f>
        <v>0</v>
      </c>
      <c r="K42" s="0" t="n">
        <f aca="false">IF(NOT(ISBLANK(A42)),E42,0)</f>
        <v>0</v>
      </c>
    </row>
    <row r="43" customFormat="false" ht="12.75" hidden="false" customHeight="false" outlineLevel="0" collapsed="false">
      <c r="A43" s="27"/>
      <c r="B43" s="30"/>
      <c r="C43" s="33" t="s">
        <v>306</v>
      </c>
      <c r="D43" s="14" t="s">
        <v>108</v>
      </c>
      <c r="E43" s="14" t="s">
        <v>108</v>
      </c>
      <c r="F43" s="15" t="s">
        <v>110</v>
      </c>
      <c r="G43" s="15" t="s">
        <v>110</v>
      </c>
      <c r="H43" s="15" t="s">
        <v>110</v>
      </c>
      <c r="J43" s="0" t="n">
        <f aca="false">IF(NOT(ISBLANK(A43)),D43,0)</f>
        <v>0</v>
      </c>
      <c r="K43" s="0" t="n">
        <f aca="false">IF(NOT(ISBLANK(A43)),E43,0)</f>
        <v>0</v>
      </c>
    </row>
    <row r="44" customFormat="false" ht="12.75" hidden="false" customHeight="false" outlineLevel="0" collapsed="false">
      <c r="A44" s="27"/>
      <c r="B44" s="10" t="s">
        <v>113</v>
      </c>
      <c r="C44" s="9"/>
      <c r="D44" s="11" t="n">
        <v>1346</v>
      </c>
      <c r="E44" s="11" t="n">
        <v>1495</v>
      </c>
      <c r="F44" s="12" t="s">
        <v>114</v>
      </c>
      <c r="G44" s="12"/>
      <c r="J44" s="0" t="n">
        <f aca="false">IF(NOT(ISBLANK(A44)),D44,0)</f>
        <v>0</v>
      </c>
      <c r="K44" s="0" t="n">
        <f aca="false">IF(NOT(ISBLANK(A44)),E44,0)</f>
        <v>0</v>
      </c>
    </row>
    <row r="45" customFormat="false" ht="12.75" hidden="false" customHeight="false" outlineLevel="0" collapsed="false">
      <c r="A45" s="27"/>
      <c r="B45" s="30" t="s">
        <v>307</v>
      </c>
      <c r="C45" s="23"/>
      <c r="D45" s="14"/>
      <c r="E45" s="14"/>
      <c r="F45" s="15"/>
      <c r="G45" s="15"/>
      <c r="H45" s="15"/>
      <c r="J45" s="0" t="n">
        <f aca="false">IF(NOT(ISBLANK(A45)),D45,0)</f>
        <v>0</v>
      </c>
      <c r="K45" s="0" t="n">
        <f aca="false">IF(NOT(ISBLANK(A45)),E45,0)</f>
        <v>0</v>
      </c>
    </row>
    <row r="46" customFormat="false" ht="12.75" hidden="false" customHeight="false" outlineLevel="0" collapsed="false">
      <c r="A46" s="27"/>
      <c r="B46" s="10" t="s">
        <v>308</v>
      </c>
      <c r="C46" s="9"/>
      <c r="D46" s="11" t="n">
        <v>2246</v>
      </c>
      <c r="E46" s="11" t="n">
        <v>2495</v>
      </c>
      <c r="F46" s="12" t="s">
        <v>309</v>
      </c>
      <c r="G46" s="12" t="s">
        <v>101</v>
      </c>
      <c r="H46" s="1" t="s">
        <v>101</v>
      </c>
      <c r="J46" s="0" t="n">
        <f aca="false">IF(NOT(ISBLANK(A46)),D46,0)</f>
        <v>0</v>
      </c>
      <c r="K46" s="0" t="n">
        <f aca="false">IF(NOT(ISBLANK(A46)),E46,0)</f>
        <v>0</v>
      </c>
    </row>
    <row r="47" customFormat="false" ht="12.75" hidden="false" customHeight="false" outlineLevel="0" collapsed="false">
      <c r="A47" s="27"/>
      <c r="B47" s="30" t="s">
        <v>310</v>
      </c>
      <c r="C47" s="33" t="s">
        <v>311</v>
      </c>
      <c r="D47" s="14" t="n">
        <v>1260</v>
      </c>
      <c r="E47" s="14" t="n">
        <v>1400</v>
      </c>
      <c r="F47" s="15" t="s">
        <v>309</v>
      </c>
      <c r="G47" s="15" t="s">
        <v>101</v>
      </c>
      <c r="H47" s="15" t="s">
        <v>101</v>
      </c>
      <c r="J47" s="0" t="n">
        <f aca="false">IF(NOT(ISBLANK(A47)),D47,0)</f>
        <v>0</v>
      </c>
      <c r="K47" s="0" t="n">
        <f aca="false">IF(NOT(ISBLANK(A47)),E47,0)</f>
        <v>0</v>
      </c>
    </row>
    <row r="48" customFormat="false" ht="12.75" hidden="false" customHeight="false" outlineLevel="0" collapsed="false">
      <c r="A48" s="27"/>
      <c r="B48" s="0" t="s">
        <v>116</v>
      </c>
      <c r="C48" s="4"/>
      <c r="D48" s="2" t="n">
        <v>176</v>
      </c>
      <c r="E48" s="2" t="n">
        <v>195</v>
      </c>
      <c r="F48" s="15" t="s">
        <v>117</v>
      </c>
      <c r="G48" s="15" t="s">
        <v>117</v>
      </c>
      <c r="H48" s="15" t="s">
        <v>117</v>
      </c>
      <c r="J48" s="0" t="n">
        <f aca="false">IF(NOT(ISBLANK(A48)),D48,0)</f>
        <v>0</v>
      </c>
      <c r="K48" s="0" t="n">
        <f aca="false">IF(NOT(ISBLANK(A48)),E48,0)</f>
        <v>0</v>
      </c>
    </row>
    <row r="49" customFormat="false" ht="12.75" hidden="false" customHeight="false" outlineLevel="0" collapsed="false">
      <c r="A49" s="27"/>
      <c r="B49" s="42" t="s">
        <v>118</v>
      </c>
      <c r="C49" s="9"/>
      <c r="D49" s="11" t="n">
        <v>896</v>
      </c>
      <c r="E49" s="11" t="n">
        <v>995</v>
      </c>
      <c r="F49" s="1" t="s">
        <v>119</v>
      </c>
      <c r="G49" s="1" t="s">
        <v>119</v>
      </c>
      <c r="H49" s="12" t="s">
        <v>119</v>
      </c>
      <c r="J49" s="0" t="n">
        <f aca="false">IF(NOT(ISBLANK(A49)),D49,0)</f>
        <v>0</v>
      </c>
      <c r="K49" s="0" t="n">
        <f aca="false">IF(NOT(ISBLANK(A49)),E49,0)</f>
        <v>0</v>
      </c>
    </row>
    <row r="50" customFormat="false" ht="12.75" hidden="false" customHeight="false" outlineLevel="0" collapsed="false">
      <c r="A50" s="27"/>
      <c r="B50" s="45"/>
      <c r="C50" s="33" t="s">
        <v>120</v>
      </c>
      <c r="D50" s="14" t="n">
        <v>626</v>
      </c>
      <c r="E50" s="14" t="n">
        <v>695</v>
      </c>
      <c r="F50" s="1" t="s">
        <v>119</v>
      </c>
      <c r="G50" s="1" t="s">
        <v>119</v>
      </c>
      <c r="H50" s="15" t="s">
        <v>119</v>
      </c>
      <c r="J50" s="0" t="n">
        <f aca="false">IF(NOT(ISBLANK(A50)),D50,0)</f>
        <v>0</v>
      </c>
      <c r="K50" s="0" t="n">
        <f aca="false">IF(NOT(ISBLANK(A50)),E50,0)</f>
        <v>0</v>
      </c>
    </row>
    <row r="51" customFormat="false" ht="12.75" hidden="false" customHeight="false" outlineLevel="0" collapsed="false">
      <c r="A51" s="27"/>
      <c r="B51" s="46" t="s">
        <v>126</v>
      </c>
      <c r="C51" s="47"/>
      <c r="D51" s="48" t="n">
        <v>3596</v>
      </c>
      <c r="E51" s="48" t="n">
        <v>3995</v>
      </c>
      <c r="F51" s="49" t="s">
        <v>127</v>
      </c>
      <c r="G51" s="49" t="s">
        <v>127</v>
      </c>
      <c r="H51" s="52"/>
      <c r="I51" s="52"/>
      <c r="J51" s="0" t="n">
        <f aca="false">IF(NOT(ISBLANK(A51)),D51,0)</f>
        <v>0</v>
      </c>
      <c r="K51" s="0" t="n">
        <f aca="false">IF(NOT(ISBLANK(A51)),E51,0)</f>
        <v>0</v>
      </c>
    </row>
    <row r="52" customFormat="false" ht="12.75" hidden="false" customHeight="false" outlineLevel="0" collapsed="false">
      <c r="A52" s="27"/>
      <c r="B52" s="50" t="s">
        <v>128</v>
      </c>
      <c r="C52" s="46"/>
      <c r="D52" s="48"/>
      <c r="E52" s="48"/>
      <c r="F52" s="51"/>
      <c r="G52" s="52"/>
      <c r="H52" s="52"/>
      <c r="I52" s="52"/>
      <c r="J52" s="0" t="n">
        <f aca="false">IF(NOT(ISBLANK(A52)),D52,0)</f>
        <v>0</v>
      </c>
      <c r="K52" s="0" t="n">
        <f aca="false">IF(NOT(ISBLANK(A52)),E52,0)</f>
        <v>0</v>
      </c>
    </row>
    <row r="53" customFormat="false" ht="12.75" hidden="false" customHeight="false" outlineLevel="0" collapsed="false">
      <c r="A53" s="27"/>
      <c r="B53" s="53" t="s">
        <v>312</v>
      </c>
      <c r="C53" s="54"/>
      <c r="D53" s="55"/>
      <c r="E53" s="55"/>
      <c r="F53" s="56"/>
      <c r="G53" s="52"/>
      <c r="H53" s="57"/>
      <c r="I53" s="52"/>
      <c r="J53" s="0" t="n">
        <f aca="false">IF(NOT(ISBLANK(A53)),D53,0)</f>
        <v>0</v>
      </c>
      <c r="K53" s="0" t="n">
        <f aca="false">IF(NOT(ISBLANK(A53)),E53,0)</f>
        <v>0</v>
      </c>
    </row>
    <row r="54" customFormat="false" ht="12.75" hidden="false" customHeight="false" outlineLevel="0" collapsed="false">
      <c r="A54" s="27"/>
      <c r="B54" s="46" t="s">
        <v>130</v>
      </c>
      <c r="C54" s="47"/>
      <c r="D54" s="48" t="n">
        <v>3956</v>
      </c>
      <c r="E54" s="48" t="n">
        <v>4395</v>
      </c>
      <c r="F54" s="51" t="s">
        <v>131</v>
      </c>
      <c r="G54" s="49" t="s">
        <v>131</v>
      </c>
      <c r="H54" s="52"/>
      <c r="I54" s="52"/>
      <c r="J54" s="0" t="n">
        <f aca="false">IF(NOT(ISBLANK(A54)),D54,0)</f>
        <v>0</v>
      </c>
      <c r="K54" s="0" t="n">
        <f aca="false">IF(NOT(ISBLANK(A54)),E54,0)</f>
        <v>0</v>
      </c>
    </row>
    <row r="55" customFormat="false" ht="12.75" hidden="false" customHeight="false" outlineLevel="0" collapsed="false">
      <c r="A55" s="27"/>
      <c r="B55" s="50" t="s">
        <v>313</v>
      </c>
      <c r="C55" s="46"/>
      <c r="D55" s="48"/>
      <c r="E55" s="48"/>
      <c r="F55" s="51"/>
      <c r="G55" s="52"/>
      <c r="H55" s="52"/>
      <c r="I55" s="52"/>
      <c r="J55" s="0" t="n">
        <f aca="false">IF(NOT(ISBLANK(A55)),D55,0)</f>
        <v>0</v>
      </c>
      <c r="K55" s="0" t="n">
        <f aca="false">IF(NOT(ISBLANK(A55)),E55,0)</f>
        <v>0</v>
      </c>
    </row>
    <row r="56" customFormat="false" ht="12.75" hidden="false" customHeight="false" outlineLevel="0" collapsed="false">
      <c r="A56" s="27"/>
      <c r="B56" s="53" t="s">
        <v>128</v>
      </c>
      <c r="C56" s="54"/>
      <c r="D56" s="55"/>
      <c r="E56" s="55"/>
      <c r="F56" s="56"/>
      <c r="G56" s="52"/>
      <c r="H56" s="57"/>
      <c r="I56" s="52"/>
      <c r="J56" s="0" t="n">
        <f aca="false">IF(NOT(ISBLANK(A56)),D56,0)</f>
        <v>0</v>
      </c>
      <c r="K56" s="0" t="n">
        <f aca="false">IF(NOT(ISBLANK(A56)),E56,0)</f>
        <v>0</v>
      </c>
    </row>
    <row r="57" customFormat="false" ht="12.75" hidden="false" customHeight="false" outlineLevel="0" collapsed="false">
      <c r="A57" s="27"/>
      <c r="B57" s="0" t="s">
        <v>133</v>
      </c>
      <c r="C57" s="4"/>
      <c r="D57" s="2" t="n">
        <v>2246</v>
      </c>
      <c r="E57" s="2" t="n">
        <v>2495</v>
      </c>
      <c r="F57" s="12" t="s">
        <v>134</v>
      </c>
      <c r="G57" s="12"/>
      <c r="J57" s="0" t="n">
        <f aca="false">IF(NOT(ISBLANK(A57)),D57,0)</f>
        <v>0</v>
      </c>
      <c r="K57" s="0" t="n">
        <f aca="false">IF(NOT(ISBLANK(A57)),E57,0)</f>
        <v>0</v>
      </c>
    </row>
    <row r="58" customFormat="false" ht="12.75" hidden="false" customHeight="false" outlineLevel="0" collapsed="false">
      <c r="A58" s="27"/>
      <c r="B58" s="30"/>
      <c r="C58" s="33"/>
      <c r="D58" s="2" t="n">
        <v>1170</v>
      </c>
      <c r="E58" s="2" t="n">
        <v>1300</v>
      </c>
      <c r="F58" s="15"/>
      <c r="G58" s="15" t="s">
        <v>134</v>
      </c>
      <c r="H58" s="15" t="s">
        <v>134</v>
      </c>
      <c r="J58" s="0" t="n">
        <f aca="false">IF(NOT(ISBLANK(A58)),D58,0)</f>
        <v>0</v>
      </c>
      <c r="K58" s="0" t="n">
        <f aca="false">IF(NOT(ISBLANK(A58)),E58,0)</f>
        <v>0</v>
      </c>
    </row>
    <row r="59" customFormat="false" ht="12.75" hidden="false" customHeight="false" outlineLevel="0" collapsed="false">
      <c r="A59" s="27"/>
      <c r="B59" s="6" t="s">
        <v>136</v>
      </c>
      <c r="C59" s="32"/>
      <c r="D59" s="7" t="n">
        <v>86</v>
      </c>
      <c r="E59" s="7" t="n">
        <v>95</v>
      </c>
      <c r="F59" s="15" t="s">
        <v>137</v>
      </c>
      <c r="G59" s="15" t="s">
        <v>137</v>
      </c>
      <c r="H59" s="15" t="s">
        <v>137</v>
      </c>
      <c r="J59" s="0" t="n">
        <f aca="false">IF(NOT(ISBLANK(A59)),D59,0)</f>
        <v>0</v>
      </c>
      <c r="K59" s="0" t="n">
        <f aca="false">IF(NOT(ISBLANK(A59)),E59,0)</f>
        <v>0</v>
      </c>
    </row>
    <row r="60" customFormat="false" ht="12.75" hidden="false" customHeight="false" outlineLevel="0" collapsed="false">
      <c r="A60" s="27"/>
      <c r="B60" s="0" t="s">
        <v>314</v>
      </c>
      <c r="C60" s="4"/>
      <c r="D60" s="11" t="s">
        <v>108</v>
      </c>
      <c r="E60" s="11" t="s">
        <v>108</v>
      </c>
      <c r="F60" s="1" t="s">
        <v>315</v>
      </c>
      <c r="G60" s="1" t="s">
        <v>315</v>
      </c>
      <c r="H60" s="1" t="s">
        <v>315</v>
      </c>
      <c r="J60" s="0" t="n">
        <f aca="false">IF(NOT(ISBLANK(A60)),D60,0)</f>
        <v>0</v>
      </c>
      <c r="K60" s="0" t="n">
        <f aca="false">IF(NOT(ISBLANK(A60)),E60,0)</f>
        <v>0</v>
      </c>
    </row>
    <row r="61" customFormat="false" ht="12.75" hidden="false" customHeight="false" outlineLevel="0" collapsed="false">
      <c r="A61" s="27"/>
      <c r="B61" s="58" t="s">
        <v>316</v>
      </c>
      <c r="C61" s="23"/>
      <c r="D61" s="14"/>
      <c r="E61" s="14"/>
      <c r="F61" s="15"/>
      <c r="G61" s="15"/>
      <c r="H61" s="15"/>
      <c r="J61" s="0" t="n">
        <f aca="false">IF(NOT(ISBLANK(A61)),D61,0)</f>
        <v>0</v>
      </c>
      <c r="K61" s="0" t="n">
        <f aca="false">IF(NOT(ISBLANK(A61)),E61,0)</f>
        <v>0</v>
      </c>
    </row>
    <row r="62" customFormat="false" ht="12.75" hidden="false" customHeight="false" outlineLevel="0" collapsed="false">
      <c r="A62" s="27"/>
      <c r="B62" s="0" t="s">
        <v>317</v>
      </c>
      <c r="C62" s="4"/>
      <c r="D62" s="2" t="n">
        <v>536</v>
      </c>
      <c r="E62" s="2" t="n">
        <v>595</v>
      </c>
      <c r="F62" s="1" t="s">
        <v>318</v>
      </c>
      <c r="G62" s="1" t="s">
        <v>318</v>
      </c>
      <c r="H62" s="1" t="s">
        <v>318</v>
      </c>
      <c r="J62" s="0" t="n">
        <f aca="false">IF(NOT(ISBLANK(A62)),D62,0)</f>
        <v>0</v>
      </c>
      <c r="K62" s="0" t="n">
        <f aca="false">IF(NOT(ISBLANK(A62)),E62,0)</f>
        <v>0</v>
      </c>
    </row>
    <row r="63" customFormat="false" ht="12.75" hidden="false" customHeight="false" outlineLevel="0" collapsed="false">
      <c r="A63" s="27"/>
      <c r="B63" s="58" t="s">
        <v>319</v>
      </c>
      <c r="C63" s="23"/>
      <c r="D63" s="14"/>
      <c r="E63" s="14"/>
      <c r="F63" s="15"/>
      <c r="G63" s="15"/>
      <c r="H63" s="15"/>
      <c r="J63" s="0" t="n">
        <f aca="false">IF(NOT(ISBLANK(A63)),D63,0)</f>
        <v>0</v>
      </c>
      <c r="K63" s="0" t="n">
        <f aca="false">IF(NOT(ISBLANK(A63)),E63,0)</f>
        <v>0</v>
      </c>
    </row>
    <row r="64" customFormat="false" ht="12.75" hidden="false" customHeight="false" outlineLevel="0" collapsed="false">
      <c r="A64" s="27"/>
      <c r="B64" s="0" t="s">
        <v>138</v>
      </c>
      <c r="C64" s="4"/>
      <c r="D64" s="2" t="n">
        <v>176</v>
      </c>
      <c r="E64" s="2" t="n">
        <v>195</v>
      </c>
      <c r="F64" s="15" t="s">
        <v>139</v>
      </c>
      <c r="G64" s="15" t="s">
        <v>139</v>
      </c>
      <c r="H64" s="15" t="s">
        <v>139</v>
      </c>
      <c r="J64" s="0" t="n">
        <f aca="false">IF(NOT(ISBLANK(A64)),D64,0)</f>
        <v>0</v>
      </c>
      <c r="K64" s="0" t="n">
        <f aca="false">IF(NOT(ISBLANK(A64)),E64,0)</f>
        <v>0</v>
      </c>
    </row>
    <row r="65" customFormat="false" ht="12.75" hidden="false" customHeight="false" outlineLevel="0" collapsed="false">
      <c r="A65" s="27"/>
      <c r="B65" s="6" t="s">
        <v>320</v>
      </c>
      <c r="C65" s="32"/>
      <c r="D65" s="7" t="n">
        <v>1229</v>
      </c>
      <c r="E65" s="7" t="n">
        <v>1365</v>
      </c>
      <c r="F65" s="15" t="s">
        <v>321</v>
      </c>
      <c r="G65" s="15" t="s">
        <v>321</v>
      </c>
      <c r="H65" s="15" t="s">
        <v>101</v>
      </c>
      <c r="J65" s="0" t="n">
        <f aca="false">IF(NOT(ISBLANK(A65)),D65,0)</f>
        <v>0</v>
      </c>
      <c r="K65" s="0" t="n">
        <f aca="false">IF(NOT(ISBLANK(A65)),E65,0)</f>
        <v>0</v>
      </c>
    </row>
    <row r="66" customFormat="false" ht="12.75" hidden="false" customHeight="false" outlineLevel="0" collapsed="false">
      <c r="A66" s="27"/>
      <c r="B66" s="6" t="s">
        <v>142</v>
      </c>
      <c r="C66" s="32"/>
      <c r="D66" s="14" t="s">
        <v>108</v>
      </c>
      <c r="E66" s="14" t="s">
        <v>108</v>
      </c>
      <c r="F66" s="15" t="s">
        <v>143</v>
      </c>
      <c r="G66" s="15" t="s">
        <v>143</v>
      </c>
      <c r="H66" s="15" t="s">
        <v>143</v>
      </c>
      <c r="J66" s="0" t="n">
        <f aca="false">IF(NOT(ISBLANK(A66)),D66,0)</f>
        <v>0</v>
      </c>
      <c r="K66" s="0" t="n">
        <f aca="false">IF(NOT(ISBLANK(A66)),E66,0)</f>
        <v>0</v>
      </c>
    </row>
    <row r="67" customFormat="false" ht="12.75" hidden="false" customHeight="false" outlineLevel="0" collapsed="false">
      <c r="A67" s="27"/>
      <c r="B67" s="0" t="s">
        <v>144</v>
      </c>
      <c r="C67" s="4"/>
      <c r="D67" s="2" t="n">
        <v>536</v>
      </c>
      <c r="E67" s="2" t="n">
        <v>595</v>
      </c>
      <c r="F67" s="15" t="s">
        <v>145</v>
      </c>
      <c r="G67" s="15"/>
      <c r="H67" s="15"/>
      <c r="J67" s="0" t="n">
        <f aca="false">IF(NOT(ISBLANK(A67)),D67,0)</f>
        <v>0</v>
      </c>
      <c r="K67" s="0" t="n">
        <f aca="false">IF(NOT(ISBLANK(A67)),E67,0)</f>
        <v>0</v>
      </c>
    </row>
    <row r="68" customFormat="false" ht="12.75" hidden="false" customHeight="false" outlineLevel="0" collapsed="false">
      <c r="A68" s="27"/>
      <c r="B68" s="6" t="s">
        <v>147</v>
      </c>
      <c r="C68" s="32"/>
      <c r="D68" s="7" t="s">
        <v>148</v>
      </c>
      <c r="E68" s="7" t="s">
        <v>148</v>
      </c>
      <c r="F68" s="15" t="s">
        <v>149</v>
      </c>
      <c r="G68" s="15"/>
      <c r="H68" s="15" t="s">
        <v>151</v>
      </c>
      <c r="J68" s="0" t="n">
        <f aca="false">IF(NOT(ISBLANK(A68)),D68,0)</f>
        <v>0</v>
      </c>
      <c r="K68" s="0" t="n">
        <f aca="false">IF(NOT(ISBLANK(A68)),E68,0)</f>
        <v>0</v>
      </c>
    </row>
    <row r="69" customFormat="false" ht="12.75" hidden="false" customHeight="false" outlineLevel="0" collapsed="false">
      <c r="A69" s="27"/>
      <c r="B69" s="59" t="s">
        <v>147</v>
      </c>
      <c r="C69" s="32"/>
      <c r="D69" s="7" t="n">
        <v>716</v>
      </c>
      <c r="E69" s="7" t="n">
        <v>795</v>
      </c>
      <c r="F69" s="15" t="s">
        <v>151</v>
      </c>
      <c r="G69" s="15"/>
      <c r="H69" s="15"/>
      <c r="J69" s="0" t="n">
        <f aca="false">IF(NOT(ISBLANK(A69)),D69,0)</f>
        <v>0</v>
      </c>
      <c r="K69" s="0" t="n">
        <f aca="false">IF(NOT(ISBLANK(A69)),E69,0)</f>
        <v>0</v>
      </c>
    </row>
    <row r="70" customFormat="false" ht="12.75" hidden="false" customHeight="false" outlineLevel="0" collapsed="false">
      <c r="A70" s="27"/>
      <c r="B70" s="0" t="s">
        <v>152</v>
      </c>
      <c r="C70" s="4"/>
      <c r="D70" s="2" t="n">
        <v>580</v>
      </c>
      <c r="E70" s="2" t="n">
        <v>645</v>
      </c>
      <c r="F70" s="1" t="s">
        <v>153</v>
      </c>
      <c r="G70" s="1" t="s">
        <v>153</v>
      </c>
      <c r="H70" s="1" t="s">
        <v>101</v>
      </c>
      <c r="J70" s="0" t="n">
        <f aca="false">IF(NOT(ISBLANK(A70)),D70,0)</f>
        <v>0</v>
      </c>
      <c r="K70" s="0" t="n">
        <f aca="false">IF(NOT(ISBLANK(A70)),E70,0)</f>
        <v>0</v>
      </c>
    </row>
    <row r="71" customFormat="false" ht="12.75" hidden="false" customHeight="false" outlineLevel="0" collapsed="false">
      <c r="A71" s="27"/>
      <c r="B71" s="58" t="s">
        <v>154</v>
      </c>
      <c r="C71" s="29"/>
      <c r="D71" s="14"/>
      <c r="E71" s="14"/>
      <c r="F71" s="15"/>
      <c r="G71" s="15"/>
      <c r="H71" s="15"/>
      <c r="J71" s="0" t="n">
        <f aca="false">IF(NOT(ISBLANK(A71)),D71,0)</f>
        <v>0</v>
      </c>
      <c r="K71" s="0" t="n">
        <f aca="false">IF(NOT(ISBLANK(A71)),E71,0)</f>
        <v>0</v>
      </c>
    </row>
    <row r="72" customFormat="false" ht="12.75" hidden="false" customHeight="false" outlineLevel="0" collapsed="false">
      <c r="A72" s="27"/>
      <c r="B72" s="0" t="s">
        <v>322</v>
      </c>
      <c r="C72" s="4"/>
      <c r="D72" s="11" t="n">
        <v>446</v>
      </c>
      <c r="E72" s="11" t="n">
        <v>495</v>
      </c>
      <c r="F72" s="1" t="s">
        <v>323</v>
      </c>
      <c r="G72" s="1" t="s">
        <v>323</v>
      </c>
      <c r="H72" s="1" t="s">
        <v>323</v>
      </c>
      <c r="J72" s="0" t="n">
        <f aca="false">IF(NOT(ISBLANK(A72)),D72,0)</f>
        <v>0</v>
      </c>
      <c r="K72" s="0" t="n">
        <f aca="false">IF(NOT(ISBLANK(A72)),E72,0)</f>
        <v>0</v>
      </c>
    </row>
    <row r="73" customFormat="false" ht="12.75" hidden="false" customHeight="false" outlineLevel="0" collapsed="false">
      <c r="A73" s="27"/>
      <c r="B73" s="24" t="s">
        <v>324</v>
      </c>
      <c r="C73" s="33" t="s">
        <v>325</v>
      </c>
      <c r="D73" s="14" t="s">
        <v>148</v>
      </c>
      <c r="E73" s="14" t="s">
        <v>148</v>
      </c>
      <c r="F73" s="15"/>
      <c r="G73" s="15"/>
      <c r="H73" s="15"/>
      <c r="J73" s="0" t="n">
        <f aca="false">IF(NOT(ISBLANK(A73)),D73,0)</f>
        <v>0</v>
      </c>
      <c r="K73" s="0" t="n">
        <f aca="false">IF(NOT(ISBLANK(A73)),E73,0)</f>
        <v>0</v>
      </c>
    </row>
    <row r="74" customFormat="false" ht="12.75" hidden="false" customHeight="false" outlineLevel="0" collapsed="false">
      <c r="A74" s="27"/>
      <c r="B74" s="10" t="s">
        <v>155</v>
      </c>
      <c r="C74" s="9"/>
      <c r="D74" s="11" t="n">
        <v>896</v>
      </c>
      <c r="E74" s="11" t="n">
        <v>995</v>
      </c>
      <c r="F74" s="12" t="s">
        <v>156</v>
      </c>
      <c r="G74" s="12" t="s">
        <v>156</v>
      </c>
      <c r="H74" s="1" t="s">
        <v>101</v>
      </c>
      <c r="J74" s="0" t="n">
        <f aca="false">IF(NOT(ISBLANK(A74)),D74,0)</f>
        <v>0</v>
      </c>
      <c r="K74" s="0" t="n">
        <f aca="false">IF(NOT(ISBLANK(A74)),E74,0)</f>
        <v>0</v>
      </c>
    </row>
    <row r="75" customFormat="false" ht="12.75" hidden="false" customHeight="false" outlineLevel="0" collapsed="false">
      <c r="A75" s="27"/>
      <c r="B75" s="45"/>
      <c r="C75" s="33" t="s">
        <v>326</v>
      </c>
      <c r="D75" s="2" t="n">
        <v>806</v>
      </c>
      <c r="E75" s="2" t="n">
        <v>895</v>
      </c>
      <c r="F75" s="15"/>
      <c r="H75" s="15"/>
      <c r="J75" s="0" t="n">
        <f aca="false">IF(NOT(ISBLANK(A75)),D75,0)</f>
        <v>0</v>
      </c>
      <c r="K75" s="0" t="n">
        <f aca="false">IF(NOT(ISBLANK(A75)),E75,0)</f>
        <v>0</v>
      </c>
    </row>
    <row r="76" customFormat="false" ht="12.75" hidden="false" customHeight="false" outlineLevel="0" collapsed="false">
      <c r="A76" s="27"/>
      <c r="B76" s="10" t="s">
        <v>327</v>
      </c>
      <c r="C76" s="9"/>
      <c r="D76" s="11" t="n">
        <v>3686</v>
      </c>
      <c r="E76" s="11" t="n">
        <v>4095</v>
      </c>
      <c r="F76" s="1" t="s">
        <v>328</v>
      </c>
      <c r="G76" s="12"/>
      <c r="J76" s="0" t="n">
        <f aca="false">IF(NOT(ISBLANK(A76)),D76,0)</f>
        <v>0</v>
      </c>
      <c r="K76" s="0" t="n">
        <f aca="false">IF(NOT(ISBLANK(A76)),E76,0)</f>
        <v>0</v>
      </c>
    </row>
    <row r="77" customFormat="false" ht="12.75" hidden="false" customHeight="false" outlineLevel="0" collapsed="false">
      <c r="A77" s="27"/>
      <c r="B77" s="30" t="s">
        <v>329</v>
      </c>
      <c r="C77" s="23"/>
      <c r="D77" s="14" t="n">
        <v>1800</v>
      </c>
      <c r="E77" s="14" t="n">
        <v>2000</v>
      </c>
      <c r="F77" s="15"/>
      <c r="G77" s="15" t="s">
        <v>328</v>
      </c>
      <c r="H77" s="15" t="s">
        <v>328</v>
      </c>
      <c r="J77" s="0" t="n">
        <f aca="false">IF(NOT(ISBLANK(A77)),D77,0)</f>
        <v>0</v>
      </c>
      <c r="K77" s="0" t="n">
        <f aca="false">IF(NOT(ISBLANK(A77)),E77,0)</f>
        <v>0</v>
      </c>
    </row>
    <row r="78" customFormat="false" ht="12.75" hidden="false" customHeight="false" outlineLevel="0" collapsed="false">
      <c r="A78" s="27"/>
      <c r="B78" s="0" t="s">
        <v>162</v>
      </c>
      <c r="C78" s="4"/>
      <c r="D78" s="2" t="n">
        <v>27</v>
      </c>
      <c r="E78" s="2" t="n">
        <v>30</v>
      </c>
      <c r="F78" s="15" t="s">
        <v>163</v>
      </c>
      <c r="G78" s="15" t="s">
        <v>163</v>
      </c>
      <c r="H78" s="15" t="s">
        <v>163</v>
      </c>
      <c r="J78" s="0" t="n">
        <f aca="false">IF(NOT(ISBLANK(A78)),D78,0)</f>
        <v>0</v>
      </c>
      <c r="K78" s="0" t="n">
        <f aca="false">IF(NOT(ISBLANK(A78)),E78,0)</f>
        <v>0</v>
      </c>
    </row>
    <row r="79" customFormat="false" ht="12.75" hidden="false" customHeight="false" outlineLevel="0" collapsed="false">
      <c r="A79" s="27"/>
      <c r="B79" s="6" t="s">
        <v>330</v>
      </c>
      <c r="C79" s="36"/>
      <c r="D79" s="7" t="n">
        <v>68</v>
      </c>
      <c r="E79" s="7" t="n">
        <v>75</v>
      </c>
      <c r="F79" s="15" t="s">
        <v>165</v>
      </c>
      <c r="G79" s="15" t="s">
        <v>165</v>
      </c>
      <c r="H79" s="15" t="s">
        <v>165</v>
      </c>
      <c r="J79" s="0" t="n">
        <f aca="false">IF(NOT(ISBLANK(A79)),D79,0)</f>
        <v>0</v>
      </c>
      <c r="K79" s="0" t="n">
        <f aca="false">IF(NOT(ISBLANK(A79)),E79,0)</f>
        <v>0</v>
      </c>
    </row>
    <row r="80" customFormat="false" ht="12.75" hidden="false" customHeight="false" outlineLevel="0" collapsed="false">
      <c r="A80" s="27"/>
      <c r="B80" s="59" t="s">
        <v>173</v>
      </c>
      <c r="C80" s="32"/>
      <c r="D80" s="7" t="n">
        <v>716</v>
      </c>
      <c r="E80" s="7" t="n">
        <v>795</v>
      </c>
      <c r="F80" s="15" t="s">
        <v>174</v>
      </c>
      <c r="G80" s="15" t="s">
        <v>174</v>
      </c>
      <c r="H80" s="15" t="s">
        <v>174</v>
      </c>
      <c r="J80" s="0" t="n">
        <f aca="false">IF(NOT(ISBLANK(A80)),D80,0)</f>
        <v>0</v>
      </c>
      <c r="K80" s="0" t="n">
        <f aca="false">IF(NOT(ISBLANK(A80)),E80,0)</f>
        <v>0</v>
      </c>
    </row>
    <row r="81" customFormat="false" ht="12.75" hidden="false" customHeight="false" outlineLevel="0" collapsed="false">
      <c r="C81" s="4"/>
    </row>
    <row r="82" customFormat="false" ht="12.75" hidden="false" customHeight="false" outlineLevel="0" collapsed="false">
      <c r="B82" s="24"/>
    </row>
    <row r="83" customFormat="false" ht="12.75" hidden="false" customHeight="false" outlineLevel="0" collapsed="false">
      <c r="B83" s="60" t="s">
        <v>178</v>
      </c>
      <c r="C83" s="17"/>
    </row>
    <row r="84" customFormat="false" ht="12.75" hidden="false" customHeight="false" outlineLevel="0" collapsed="false">
      <c r="B84" s="60"/>
      <c r="C84" s="17"/>
      <c r="F84" s="15"/>
      <c r="G84" s="15"/>
      <c r="H84" s="15"/>
    </row>
    <row r="85" customFormat="false" ht="12.75" hidden="false" customHeight="false" outlineLevel="0" collapsed="false">
      <c r="A85" s="27"/>
      <c r="B85" s="6" t="s">
        <v>179</v>
      </c>
      <c r="C85" s="32"/>
      <c r="D85" s="7" t="n">
        <v>220</v>
      </c>
      <c r="E85" s="7" t="n">
        <v>245</v>
      </c>
      <c r="F85" s="15" t="s">
        <v>180</v>
      </c>
      <c r="G85" s="15"/>
      <c r="H85" s="15"/>
      <c r="J85" s="0" t="n">
        <f aca="false">IF(NOT(ISBLANK(A85)),D85,0)</f>
        <v>0</v>
      </c>
      <c r="K85" s="0" t="n">
        <f aca="false">IF(NOT(ISBLANK(A85)),E85,0)</f>
        <v>0</v>
      </c>
    </row>
    <row r="86" customFormat="false" ht="12.75" hidden="false" customHeight="false" outlineLevel="0" collapsed="false">
      <c r="A86" s="27"/>
      <c r="B86" s="6" t="s">
        <v>181</v>
      </c>
      <c r="C86" s="32"/>
      <c r="D86" s="7" t="n">
        <v>149</v>
      </c>
      <c r="E86" s="7" t="n">
        <v>165</v>
      </c>
      <c r="F86" s="15" t="s">
        <v>182</v>
      </c>
      <c r="G86" s="15" t="s">
        <v>182</v>
      </c>
      <c r="H86" s="15" t="s">
        <v>182</v>
      </c>
      <c r="J86" s="0" t="n">
        <f aca="false">IF(NOT(ISBLANK(A86)),D86,0)</f>
        <v>0</v>
      </c>
      <c r="K86" s="0" t="n">
        <f aca="false">IF(NOT(ISBLANK(A86)),E86,0)</f>
        <v>0</v>
      </c>
    </row>
    <row r="87" customFormat="false" ht="12.75" hidden="false" customHeight="false" outlineLevel="0" collapsed="false">
      <c r="A87" s="27"/>
      <c r="B87" s="0" t="s">
        <v>184</v>
      </c>
      <c r="C87" s="4"/>
      <c r="D87" s="2" t="n">
        <v>220</v>
      </c>
      <c r="E87" s="2" t="n">
        <v>245</v>
      </c>
      <c r="F87" s="1" t="s">
        <v>186</v>
      </c>
      <c r="J87" s="0" t="n">
        <f aca="false">IF(NOT(ISBLANK(A87)),D87,0)</f>
        <v>0</v>
      </c>
      <c r="K87" s="0" t="n">
        <f aca="false">IF(NOT(ISBLANK(A87)),E87,0)</f>
        <v>0</v>
      </c>
    </row>
    <row r="88" customFormat="false" ht="12.75" hidden="false" customHeight="false" outlineLevel="0" collapsed="false">
      <c r="A88" s="27"/>
      <c r="B88" s="24" t="s">
        <v>187</v>
      </c>
      <c r="F88" s="15"/>
      <c r="G88" s="15"/>
      <c r="H88" s="15"/>
      <c r="J88" s="0" t="n">
        <f aca="false">IF(NOT(ISBLANK(A88)),D88,0)</f>
        <v>0</v>
      </c>
      <c r="K88" s="0" t="n">
        <f aca="false">IF(NOT(ISBLANK(A88)),E88,0)</f>
        <v>0</v>
      </c>
    </row>
    <row r="89" customFormat="false" ht="12.75" hidden="false" customHeight="false" outlineLevel="0" collapsed="false">
      <c r="A89" s="27"/>
      <c r="B89" s="6" t="s">
        <v>191</v>
      </c>
      <c r="C89" s="32"/>
      <c r="D89" s="7" t="n">
        <v>446</v>
      </c>
      <c r="E89" s="7" t="n">
        <v>495</v>
      </c>
      <c r="F89" s="15" t="s">
        <v>192</v>
      </c>
      <c r="G89" s="15" t="s">
        <v>192</v>
      </c>
      <c r="H89" s="15"/>
      <c r="J89" s="0" t="n">
        <f aca="false">IF(NOT(ISBLANK(A89)),D89,0)</f>
        <v>0</v>
      </c>
      <c r="K89" s="0" t="n">
        <f aca="false">IF(NOT(ISBLANK(A89)),E89,0)</f>
        <v>0</v>
      </c>
    </row>
    <row r="90" customFormat="false" ht="12.75" hidden="false" customHeight="false" outlineLevel="0" collapsed="false">
      <c r="A90" s="27"/>
      <c r="B90" s="0" t="s">
        <v>194</v>
      </c>
      <c r="C90" s="4"/>
      <c r="D90" s="2" t="n">
        <v>31</v>
      </c>
      <c r="E90" s="2" t="n">
        <v>35</v>
      </c>
      <c r="F90" s="1" t="s">
        <v>195</v>
      </c>
      <c r="G90" s="1" t="s">
        <v>195</v>
      </c>
      <c r="H90" s="1" t="s">
        <v>195</v>
      </c>
      <c r="J90" s="0" t="n">
        <f aca="false">IF(NOT(ISBLANK(A90)),D90,0)</f>
        <v>0</v>
      </c>
      <c r="K90" s="0" t="n">
        <f aca="false">IF(NOT(ISBLANK(A90)),E90,0)</f>
        <v>0</v>
      </c>
    </row>
    <row r="91" customFormat="false" ht="12.75" hidden="false" customHeight="false" outlineLevel="0" collapsed="false">
      <c r="A91" s="27"/>
      <c r="B91" s="24" t="s">
        <v>331</v>
      </c>
      <c r="F91" s="15"/>
      <c r="G91" s="15"/>
      <c r="H91" s="15"/>
      <c r="J91" s="0" t="n">
        <f aca="false">IF(NOT(ISBLANK(A91)),D91,0)</f>
        <v>0</v>
      </c>
      <c r="K91" s="0" t="n">
        <f aca="false">IF(NOT(ISBLANK(A91)),E91,0)</f>
        <v>0</v>
      </c>
    </row>
    <row r="92" customFormat="false" ht="12.75" hidden="false" customHeight="false" outlineLevel="0" collapsed="false">
      <c r="A92" s="27"/>
      <c r="B92" s="6" t="s">
        <v>199</v>
      </c>
      <c r="C92" s="32"/>
      <c r="D92" s="7" t="n">
        <v>586</v>
      </c>
      <c r="E92" s="7" t="n">
        <v>650</v>
      </c>
      <c r="F92" s="15" t="s">
        <v>200</v>
      </c>
      <c r="G92" s="15"/>
      <c r="H92" s="15"/>
      <c r="J92" s="0" t="n">
        <f aca="false">IF(NOT(ISBLANK(A92)),D92,0)</f>
        <v>0</v>
      </c>
      <c r="K92" s="0" t="n">
        <f aca="false">IF(NOT(ISBLANK(A92)),E92,0)</f>
        <v>0</v>
      </c>
    </row>
    <row r="93" customFormat="false" ht="12.75" hidden="false" customHeight="false" outlineLevel="0" collapsed="false">
      <c r="A93" s="27"/>
      <c r="B93" s="59" t="s">
        <v>201</v>
      </c>
      <c r="C93" s="32"/>
      <c r="D93" s="7" t="n">
        <v>473</v>
      </c>
      <c r="E93" s="7" t="n">
        <v>525</v>
      </c>
      <c r="F93" s="8" t="s">
        <v>202</v>
      </c>
      <c r="G93" s="8" t="s">
        <v>202</v>
      </c>
      <c r="H93" s="8" t="s">
        <v>202</v>
      </c>
      <c r="J93" s="0" t="n">
        <f aca="false">IF(NOT(ISBLANK(A93)),D93,0)</f>
        <v>0</v>
      </c>
      <c r="K93" s="0" t="n">
        <f aca="false">IF(NOT(ISBLANK(A93)),E93,0)</f>
        <v>0</v>
      </c>
    </row>
    <row r="94" customFormat="false" ht="12.75" hidden="false" customHeight="false" outlineLevel="0" collapsed="false">
      <c r="A94" s="27"/>
      <c r="B94" s="0" t="s">
        <v>203</v>
      </c>
      <c r="C94" s="4"/>
      <c r="D94" s="2" t="n">
        <v>72</v>
      </c>
      <c r="E94" s="2" t="n">
        <v>80</v>
      </c>
      <c r="F94" s="8" t="s">
        <v>204</v>
      </c>
      <c r="G94" s="8" t="s">
        <v>204</v>
      </c>
      <c r="H94" s="8" t="s">
        <v>204</v>
      </c>
      <c r="J94" s="0" t="n">
        <f aca="false">IF(NOT(ISBLANK(A94)),D94,0)</f>
        <v>0</v>
      </c>
      <c r="K94" s="0" t="n">
        <f aca="false">IF(NOT(ISBLANK(A94)),E94,0)</f>
        <v>0</v>
      </c>
    </row>
    <row r="95" customFormat="false" ht="12.75" hidden="false" customHeight="false" outlineLevel="0" collapsed="false">
      <c r="A95" s="27"/>
      <c r="B95" s="10" t="s">
        <v>206</v>
      </c>
      <c r="C95" s="9"/>
      <c r="D95" s="11" t="n">
        <v>473</v>
      </c>
      <c r="E95" s="11" t="n">
        <v>525</v>
      </c>
      <c r="F95" s="1" t="s">
        <v>207</v>
      </c>
      <c r="G95" s="1" t="s">
        <v>101</v>
      </c>
      <c r="H95" s="1" t="s">
        <v>207</v>
      </c>
      <c r="J95" s="0" t="n">
        <f aca="false">IF(NOT(ISBLANK(A95)),D95,0)</f>
        <v>0</v>
      </c>
      <c r="K95" s="0" t="n">
        <f aca="false">IF(NOT(ISBLANK(A95)),E95,0)</f>
        <v>0</v>
      </c>
    </row>
    <row r="96" customFormat="false" ht="12.75" hidden="false" customHeight="false" outlineLevel="0" collapsed="false">
      <c r="A96" s="27"/>
      <c r="B96" s="30" t="s">
        <v>208</v>
      </c>
      <c r="C96" s="23"/>
      <c r="D96" s="14"/>
      <c r="E96" s="14"/>
      <c r="F96" s="15"/>
      <c r="G96" s="15"/>
      <c r="H96" s="15"/>
      <c r="J96" s="0" t="n">
        <f aca="false">IF(NOT(ISBLANK(A96)),D96,0)</f>
        <v>0</v>
      </c>
      <c r="K96" s="0" t="n">
        <f aca="false">IF(NOT(ISBLANK(A96)),E96,0)</f>
        <v>0</v>
      </c>
    </row>
    <row r="97" customFormat="false" ht="12.75" hidden="false" customHeight="false" outlineLevel="0" collapsed="false">
      <c r="A97" s="27"/>
      <c r="B97" s="0" t="s">
        <v>209</v>
      </c>
      <c r="C97" s="4"/>
      <c r="D97" s="2" t="n">
        <v>878</v>
      </c>
      <c r="E97" s="2" t="n">
        <v>975</v>
      </c>
      <c r="F97" s="1" t="s">
        <v>210</v>
      </c>
      <c r="J97" s="0" t="n">
        <f aca="false">IF(NOT(ISBLANK(A97)),D97,0)</f>
        <v>0</v>
      </c>
      <c r="K97" s="0" t="n">
        <f aca="false">IF(NOT(ISBLANK(A97)),E97,0)</f>
        <v>0</v>
      </c>
    </row>
    <row r="98" customFormat="false" ht="12.75" hidden="false" customHeight="false" outlineLevel="0" collapsed="false">
      <c r="A98" s="27"/>
      <c r="B98" s="58" t="s">
        <v>211</v>
      </c>
      <c r="C98" s="23"/>
      <c r="D98" s="14"/>
      <c r="E98" s="14"/>
      <c r="F98" s="15"/>
      <c r="G98" s="15"/>
      <c r="H98" s="15"/>
      <c r="J98" s="0" t="n">
        <f aca="false">IF(NOT(ISBLANK(A98)),D98,0)</f>
        <v>0</v>
      </c>
      <c r="K98" s="0" t="n">
        <f aca="false">IF(NOT(ISBLANK(A98)),E98,0)</f>
        <v>0</v>
      </c>
    </row>
    <row r="99" customFormat="false" ht="12.75" hidden="false" customHeight="false" outlineLevel="0" collapsed="false">
      <c r="A99" s="27"/>
      <c r="B99" s="0" t="s">
        <v>212</v>
      </c>
      <c r="C99" s="4"/>
      <c r="D99" s="2" t="n">
        <v>608</v>
      </c>
      <c r="E99" s="2" t="n">
        <v>675</v>
      </c>
      <c r="F99" s="15" t="s">
        <v>213</v>
      </c>
      <c r="G99" s="15" t="s">
        <v>213</v>
      </c>
      <c r="H99" s="15" t="s">
        <v>213</v>
      </c>
      <c r="J99" s="0" t="n">
        <f aca="false">IF(NOT(ISBLANK(A99)),D99,0)</f>
        <v>0</v>
      </c>
      <c r="K99" s="0" t="n">
        <f aca="false">IF(NOT(ISBLANK(A99)),E99,0)</f>
        <v>0</v>
      </c>
    </row>
    <row r="100" customFormat="false" ht="12.75" hidden="false" customHeight="false" outlineLevel="0" collapsed="false">
      <c r="A100" s="27"/>
      <c r="B100" s="6" t="s">
        <v>216</v>
      </c>
      <c r="C100" s="32"/>
      <c r="D100" s="7" t="n">
        <v>220</v>
      </c>
      <c r="E100" s="7" t="n">
        <v>245</v>
      </c>
      <c r="F100" s="15" t="s">
        <v>217</v>
      </c>
      <c r="G100" s="15"/>
      <c r="H100" s="15"/>
      <c r="J100" s="0" t="n">
        <f aca="false">IF(NOT(ISBLANK(A100)),D100,0)</f>
        <v>0</v>
      </c>
      <c r="K100" s="0" t="n">
        <f aca="false">IF(NOT(ISBLANK(A100)),E100,0)</f>
        <v>0</v>
      </c>
    </row>
    <row r="101" customFormat="false" ht="12.75" hidden="false" customHeight="false" outlineLevel="0" collapsed="false">
      <c r="A101" s="27"/>
      <c r="B101" s="0" t="s">
        <v>218</v>
      </c>
      <c r="C101" s="4"/>
      <c r="D101" s="2" t="n">
        <v>158</v>
      </c>
      <c r="E101" s="2" t="n">
        <v>175</v>
      </c>
      <c r="F101" s="1" t="s">
        <v>219</v>
      </c>
      <c r="G101" s="1" t="s">
        <v>219</v>
      </c>
      <c r="H101" s="1" t="s">
        <v>219</v>
      </c>
      <c r="J101" s="0" t="n">
        <f aca="false">IF(NOT(ISBLANK(A101)),D101,0)</f>
        <v>0</v>
      </c>
      <c r="K101" s="0" t="n">
        <f aca="false">IF(NOT(ISBLANK(A101)),E101,0)</f>
        <v>0</v>
      </c>
    </row>
    <row r="102" customFormat="false" ht="12.75" hidden="false" customHeight="false" outlineLevel="0" collapsed="false">
      <c r="A102" s="27"/>
      <c r="B102" s="24" t="s">
        <v>332</v>
      </c>
      <c r="F102" s="15"/>
      <c r="G102" s="15"/>
      <c r="H102" s="15"/>
      <c r="J102" s="0" t="n">
        <f aca="false">IF(NOT(ISBLANK(A102)),D102,0)</f>
        <v>0</v>
      </c>
      <c r="K102" s="0" t="n">
        <f aca="false">IF(NOT(ISBLANK(A102)),E102,0)</f>
        <v>0</v>
      </c>
    </row>
    <row r="103" customFormat="false" ht="12.75" hidden="false" customHeight="false" outlineLevel="0" collapsed="false">
      <c r="A103" s="27"/>
      <c r="B103" s="6" t="s">
        <v>221</v>
      </c>
      <c r="C103" s="32"/>
      <c r="D103" s="7" t="n">
        <v>1576</v>
      </c>
      <c r="E103" s="7" t="n">
        <v>1750</v>
      </c>
      <c r="F103" s="15" t="s">
        <v>222</v>
      </c>
      <c r="G103" s="15"/>
      <c r="H103" s="15"/>
      <c r="J103" s="0" t="n">
        <f aca="false">IF(NOT(ISBLANK(A103)),D103,0)</f>
        <v>0</v>
      </c>
      <c r="K103" s="0" t="n">
        <f aca="false">IF(NOT(ISBLANK(A103)),E103,0)</f>
        <v>0</v>
      </c>
    </row>
    <row r="104" customFormat="false" ht="12.75" hidden="false" customHeight="false" outlineLevel="0" collapsed="false">
      <c r="A104" s="27"/>
      <c r="B104" s="0" t="s">
        <v>223</v>
      </c>
      <c r="C104" s="4"/>
      <c r="D104" s="2" t="n">
        <v>113</v>
      </c>
      <c r="E104" s="2" t="n">
        <v>125</v>
      </c>
      <c r="F104" s="1" t="s">
        <v>224</v>
      </c>
      <c r="G104" s="1" t="s">
        <v>224</v>
      </c>
      <c r="H104" s="1" t="s">
        <v>224</v>
      </c>
      <c r="J104" s="0" t="n">
        <f aca="false">IF(NOT(ISBLANK(A104)),D104,0)</f>
        <v>0</v>
      </c>
      <c r="K104" s="0" t="n">
        <f aca="false">IF(NOT(ISBLANK(A104)),E104,0)</f>
        <v>0</v>
      </c>
    </row>
    <row r="105" customFormat="false" ht="12.75" hidden="false" customHeight="false" outlineLevel="0" collapsed="false">
      <c r="A105" s="27"/>
      <c r="B105" s="58" t="s">
        <v>225</v>
      </c>
      <c r="C105" s="23"/>
      <c r="D105" s="14"/>
      <c r="E105" s="14"/>
      <c r="F105" s="15"/>
      <c r="G105" s="15"/>
      <c r="H105" s="15"/>
      <c r="J105" s="0" t="n">
        <f aca="false">IF(NOT(ISBLANK(A105)),D105,0)</f>
        <v>0</v>
      </c>
      <c r="K105" s="0" t="n">
        <f aca="false">IF(NOT(ISBLANK(A105)),E105,0)</f>
        <v>0</v>
      </c>
    </row>
    <row r="106" customFormat="false" ht="12.75" hidden="false" customHeight="false" outlineLevel="0" collapsed="false">
      <c r="A106" s="27"/>
      <c r="B106" s="0" t="s">
        <v>228</v>
      </c>
      <c r="C106" s="4"/>
      <c r="D106" s="2" t="n">
        <v>266</v>
      </c>
      <c r="E106" s="2" t="n">
        <v>295</v>
      </c>
      <c r="F106" s="1" t="s">
        <v>229</v>
      </c>
      <c r="G106" s="1" t="s">
        <v>229</v>
      </c>
      <c r="H106" s="1" t="s">
        <v>229</v>
      </c>
      <c r="J106" s="0" t="n">
        <f aca="false">IF(NOT(ISBLANK(A106)),D106,0)</f>
        <v>0</v>
      </c>
      <c r="K106" s="0" t="n">
        <f aca="false">IF(NOT(ISBLANK(A106)),E106,0)</f>
        <v>0</v>
      </c>
    </row>
    <row r="107" customFormat="false" ht="12.75" hidden="false" customHeight="false" outlineLevel="0" collapsed="false">
      <c r="A107" s="27"/>
      <c r="B107" s="24" t="s">
        <v>208</v>
      </c>
      <c r="F107" s="15"/>
      <c r="G107" s="15"/>
      <c r="H107" s="15"/>
      <c r="J107" s="0" t="n">
        <f aca="false">IF(NOT(ISBLANK(A107)),D107,0)</f>
        <v>0</v>
      </c>
      <c r="K107" s="0" t="n">
        <f aca="false">IF(NOT(ISBLANK(A107)),E107,0)</f>
        <v>0</v>
      </c>
    </row>
    <row r="108" customFormat="false" ht="12.75" hidden="false" customHeight="false" outlineLevel="0" collapsed="false">
      <c r="A108" s="27"/>
      <c r="B108" s="6" t="s">
        <v>231</v>
      </c>
      <c r="C108" s="32"/>
      <c r="D108" s="7" t="n">
        <v>176</v>
      </c>
      <c r="E108" s="7" t="n">
        <v>195</v>
      </c>
      <c r="F108" s="15" t="s">
        <v>232</v>
      </c>
      <c r="G108" s="15"/>
      <c r="H108" s="15"/>
      <c r="J108" s="0" t="n">
        <f aca="false">IF(NOT(ISBLANK(A108)),D108,0)</f>
        <v>0</v>
      </c>
      <c r="K108" s="0" t="n">
        <f aca="false">IF(NOT(ISBLANK(A108)),E108,0)</f>
        <v>0</v>
      </c>
    </row>
    <row r="109" customFormat="false" ht="12.75" hidden="false" customHeight="false" outlineLevel="0" collapsed="false">
      <c r="A109" s="27"/>
      <c r="B109" s="0" t="s">
        <v>233</v>
      </c>
      <c r="C109" s="4"/>
      <c r="D109" s="2" t="n">
        <v>1576</v>
      </c>
      <c r="E109" s="2" t="n">
        <v>1750</v>
      </c>
      <c r="F109" s="1" t="s">
        <v>234</v>
      </c>
      <c r="J109" s="0" t="n">
        <f aca="false">IF(NOT(ISBLANK(A109)),D109,0)</f>
        <v>0</v>
      </c>
      <c r="K109" s="0" t="n">
        <f aca="false">IF(NOT(ISBLANK(A109)),E109,0)</f>
        <v>0</v>
      </c>
    </row>
    <row r="110" customFormat="false" ht="12.75" hidden="false" customHeight="false" outlineLevel="0" collapsed="false">
      <c r="A110" s="27"/>
      <c r="B110" s="24" t="s">
        <v>235</v>
      </c>
      <c r="F110" s="15"/>
      <c r="G110" s="15"/>
      <c r="H110" s="15"/>
      <c r="J110" s="0" t="n">
        <f aca="false">IF(NOT(ISBLANK(A110)),D110,0)</f>
        <v>0</v>
      </c>
      <c r="K110" s="0" t="n">
        <f aca="false">IF(NOT(ISBLANK(A110)),E110,0)</f>
        <v>0</v>
      </c>
    </row>
    <row r="111" customFormat="false" ht="12.75" hidden="false" customHeight="false" outlineLevel="0" collapsed="false">
      <c r="A111" s="27"/>
      <c r="B111" s="10" t="s">
        <v>236</v>
      </c>
      <c r="C111" s="9"/>
      <c r="D111" s="11" t="n">
        <v>220</v>
      </c>
      <c r="E111" s="11" t="n">
        <v>245</v>
      </c>
      <c r="F111" s="12" t="s">
        <v>237</v>
      </c>
      <c r="H111" s="12"/>
      <c r="J111" s="0" t="n">
        <f aca="false">IF(NOT(ISBLANK(A111)),D111,0)</f>
        <v>0</v>
      </c>
      <c r="K111" s="0" t="n">
        <f aca="false">IF(NOT(ISBLANK(A111)),E111,0)</f>
        <v>0</v>
      </c>
    </row>
    <row r="112" customFormat="false" ht="12.75" hidden="false" customHeight="false" outlineLevel="0" collapsed="false">
      <c r="A112" s="27"/>
      <c r="B112" s="30" t="s">
        <v>238</v>
      </c>
      <c r="C112" s="23"/>
      <c r="D112" s="14"/>
      <c r="E112" s="14"/>
      <c r="F112" s="15"/>
      <c r="G112" s="15"/>
      <c r="H112" s="15"/>
      <c r="J112" s="0" t="n">
        <f aca="false">IF(NOT(ISBLANK(A112)),D112,0)</f>
        <v>0</v>
      </c>
      <c r="K112" s="0" t="n">
        <f aca="false">IF(NOT(ISBLANK(A112)),E112,0)</f>
        <v>0</v>
      </c>
    </row>
    <row r="113" customFormat="false" ht="12.75" hidden="false" customHeight="false" outlineLevel="0" collapsed="false">
      <c r="B113" s="24"/>
    </row>
    <row r="114" customFormat="false" ht="12.75" hidden="false" customHeight="false" outlineLevel="0" collapsed="false">
      <c r="B114" s="24"/>
    </row>
    <row r="115" customFormat="false" ht="12.75" hidden="false" customHeight="false" outlineLevel="0" collapsed="false">
      <c r="B115" s="60" t="s">
        <v>239</v>
      </c>
      <c r="G115" s="24"/>
      <c r="H115" s="24"/>
      <c r="I115" s="67"/>
    </row>
    <row r="116" customFormat="false" ht="12.75" hidden="false" customHeight="false" outlineLevel="0" collapsed="false">
      <c r="A116" s="27"/>
      <c r="B116" s="23" t="s">
        <v>242</v>
      </c>
      <c r="C116" s="23"/>
      <c r="D116" s="14" t="s">
        <v>108</v>
      </c>
      <c r="E116" s="14" t="s">
        <v>108</v>
      </c>
      <c r="F116" s="15" t="s">
        <v>333</v>
      </c>
      <c r="G116" s="73" t="s">
        <v>334</v>
      </c>
      <c r="H116" s="73"/>
      <c r="J116" s="0" t="n">
        <f aca="false">IF(NOT(ISBLANK(A116)),D116,0)</f>
        <v>0</v>
      </c>
      <c r="K116" s="0" t="n">
        <f aca="false">IF(NOT(ISBLANK(A116)),E116,0)</f>
        <v>0</v>
      </c>
    </row>
    <row r="117" customFormat="false" ht="12.75" hidden="false" customHeight="false" outlineLevel="0" collapsed="false">
      <c r="A117" s="27"/>
      <c r="B117" s="45" t="s">
        <v>335</v>
      </c>
      <c r="C117" s="23"/>
      <c r="D117" s="14" t="s">
        <v>108</v>
      </c>
      <c r="E117" s="14" t="s">
        <v>108</v>
      </c>
      <c r="F117" s="15" t="s">
        <v>336</v>
      </c>
      <c r="G117" s="15"/>
      <c r="H117" s="15"/>
      <c r="J117" s="0" t="n">
        <f aca="false">IF(NOT(ISBLANK(A117)),D117,0)</f>
        <v>0</v>
      </c>
      <c r="K117" s="0" t="n">
        <f aca="false">IF(NOT(ISBLANK(A117)),E117,0)</f>
        <v>0</v>
      </c>
    </row>
    <row r="118" customFormat="false" ht="12.75" hidden="false" customHeight="false" outlineLevel="0" collapsed="false">
      <c r="A118" s="27"/>
      <c r="B118" s="84" t="s">
        <v>337</v>
      </c>
      <c r="C118" s="6"/>
      <c r="D118" s="7" t="n">
        <v>1526</v>
      </c>
      <c r="E118" s="7" t="n">
        <v>1695</v>
      </c>
      <c r="F118" s="8" t="s">
        <v>338</v>
      </c>
      <c r="G118" s="8" t="s">
        <v>339</v>
      </c>
      <c r="H118" s="8"/>
      <c r="J118" s="0" t="n">
        <f aca="false">IF(NOT(ISBLANK(A118)),D118,0)</f>
        <v>0</v>
      </c>
      <c r="K118" s="0" t="n">
        <f aca="false">IF(NOT(ISBLANK(A118)),E118,0)</f>
        <v>0</v>
      </c>
    </row>
    <row r="119" customFormat="false" ht="12.75" hidden="false" customHeight="false" outlineLevel="0" collapsed="false">
      <c r="A119" s="27"/>
      <c r="B119" s="59"/>
      <c r="C119" s="6"/>
      <c r="D119" s="7"/>
      <c r="E119" s="7"/>
      <c r="F119" s="8"/>
      <c r="G119" s="8"/>
      <c r="H119" s="8"/>
    </row>
    <row r="120" customFormat="false" ht="12.75" hidden="false" customHeight="false" outlineLevel="0" collapsed="false">
      <c r="A120" s="27"/>
      <c r="B120" s="23" t="s">
        <v>340</v>
      </c>
      <c r="C120" s="23"/>
      <c r="D120" s="14" t="n">
        <v>220</v>
      </c>
      <c r="E120" s="14" t="n">
        <v>245</v>
      </c>
      <c r="F120" s="15"/>
      <c r="G120" s="73" t="s">
        <v>255</v>
      </c>
      <c r="H120" s="73"/>
      <c r="J120" s="0" t="n">
        <f aca="false">IF(NOT(ISBLANK(A120)),D120,0)</f>
        <v>0</v>
      </c>
      <c r="K120" s="0" t="n">
        <f aca="false">IF(NOT(ISBLANK(A120)),E120,0)</f>
        <v>0</v>
      </c>
    </row>
    <row r="121" customFormat="false" ht="12.75" hidden="false" customHeight="false" outlineLevel="0" collapsed="false">
      <c r="A121" s="27"/>
      <c r="B121" s="23" t="s">
        <v>256</v>
      </c>
      <c r="C121" s="6"/>
      <c r="D121" s="14" t="n">
        <v>220</v>
      </c>
      <c r="E121" s="14" t="n">
        <v>245</v>
      </c>
      <c r="F121" s="15"/>
      <c r="G121" s="73" t="s">
        <v>257</v>
      </c>
      <c r="H121" s="73"/>
      <c r="J121" s="0" t="n">
        <f aca="false">IF(NOT(ISBLANK(A121)),D121,0)</f>
        <v>0</v>
      </c>
      <c r="K121" s="0" t="n">
        <f aca="false">IF(NOT(ISBLANK(A121)),E121,0)</f>
        <v>0</v>
      </c>
    </row>
    <row r="122" customFormat="false" ht="12.75" hidden="false" customHeight="false" outlineLevel="0" collapsed="false">
      <c r="A122" s="27"/>
      <c r="B122" s="23" t="s">
        <v>258</v>
      </c>
      <c r="C122" s="6"/>
      <c r="D122" s="14" t="s">
        <v>108</v>
      </c>
      <c r="E122" s="14" t="s">
        <v>108</v>
      </c>
      <c r="F122" s="15"/>
      <c r="G122" s="73" t="s">
        <v>259</v>
      </c>
      <c r="H122" s="73"/>
      <c r="J122" s="0" t="n">
        <f aca="false">IF(NOT(ISBLANK(A122)),D122,0)</f>
        <v>0</v>
      </c>
      <c r="K122" s="0" t="n">
        <f aca="false">IF(NOT(ISBLANK(A122)),E122,0)</f>
        <v>0</v>
      </c>
    </row>
    <row r="123" customFormat="false" ht="12.75" hidden="false" customHeight="false" outlineLevel="0" collapsed="false">
      <c r="A123" s="27"/>
      <c r="B123" s="23" t="s">
        <v>341</v>
      </c>
      <c r="C123" s="6"/>
      <c r="D123" s="14" t="n">
        <v>220</v>
      </c>
      <c r="E123" s="14" t="n">
        <v>245</v>
      </c>
      <c r="F123" s="15"/>
      <c r="G123" s="73" t="s">
        <v>261</v>
      </c>
      <c r="H123" s="73"/>
      <c r="J123" s="0" t="n">
        <f aca="false">IF(NOT(ISBLANK(A123)),D123,0)</f>
        <v>0</v>
      </c>
      <c r="K123" s="0" t="n">
        <f aca="false">IF(NOT(ISBLANK(A123)),E123,0)</f>
        <v>0</v>
      </c>
    </row>
    <row r="124" customFormat="false" ht="12.75" hidden="false" customHeight="false" outlineLevel="0" collapsed="false">
      <c r="A124" s="27"/>
      <c r="B124" s="23" t="s">
        <v>262</v>
      </c>
      <c r="C124" s="6"/>
      <c r="D124" s="14" t="n">
        <v>220</v>
      </c>
      <c r="E124" s="14" t="n">
        <v>245</v>
      </c>
      <c r="F124" s="15"/>
      <c r="G124" s="73" t="s">
        <v>263</v>
      </c>
      <c r="H124" s="73"/>
      <c r="J124" s="0" t="n">
        <f aca="false">IF(NOT(ISBLANK(A124)),D124,0)</f>
        <v>0</v>
      </c>
      <c r="K124" s="0" t="n">
        <f aca="false">IF(NOT(ISBLANK(A124)),E124,0)</f>
        <v>0</v>
      </c>
    </row>
    <row r="125" customFormat="false" ht="12.75" hidden="false" customHeight="false" outlineLevel="0" collapsed="false">
      <c r="A125" s="27"/>
      <c r="B125" s="42" t="s">
        <v>264</v>
      </c>
      <c r="C125" s="10"/>
      <c r="D125" s="11" t="n">
        <v>220</v>
      </c>
      <c r="E125" s="2" t="n">
        <v>245</v>
      </c>
      <c r="G125" s="74" t="s">
        <v>265</v>
      </c>
      <c r="H125" s="74"/>
      <c r="J125" s="0" t="n">
        <f aca="false">IF(NOT(ISBLANK(A125)),D125,0)</f>
        <v>0</v>
      </c>
      <c r="K125" s="0" t="n">
        <f aca="false">IF(NOT(ISBLANK(A125)),E125,0)</f>
        <v>0</v>
      </c>
    </row>
    <row r="126" customFormat="false" ht="12.75" hidden="false" customHeight="false" outlineLevel="0" collapsed="false">
      <c r="A126" s="27"/>
      <c r="B126" s="30" t="s">
        <v>342</v>
      </c>
      <c r="C126" s="23"/>
      <c r="D126" s="14"/>
      <c r="E126" s="14"/>
      <c r="F126" s="15"/>
      <c r="G126" s="73"/>
      <c r="H126" s="73"/>
      <c r="J126" s="0" t="n">
        <f aca="false">IF(NOT(ISBLANK(A126)),D126,0)</f>
        <v>0</v>
      </c>
      <c r="K126" s="0" t="n">
        <f aca="false">IF(NOT(ISBLANK(A126)),E126,0)</f>
        <v>0</v>
      </c>
    </row>
    <row r="127" customFormat="false" ht="12.75" hidden="false" customHeight="false" outlineLevel="0" collapsed="false">
      <c r="A127" s="27"/>
      <c r="B127" s="42" t="s">
        <v>267</v>
      </c>
      <c r="C127" s="10"/>
      <c r="D127" s="11" t="n">
        <v>220</v>
      </c>
      <c r="E127" s="7" t="n">
        <v>245</v>
      </c>
      <c r="G127" s="74" t="s">
        <v>265</v>
      </c>
      <c r="H127" s="74"/>
      <c r="J127" s="0" t="n">
        <f aca="false">IF(NOT(ISBLANK(A127)),D127,0)</f>
        <v>0</v>
      </c>
      <c r="K127" s="0" t="n">
        <f aca="false">IF(NOT(ISBLANK(A127)),E127,0)</f>
        <v>0</v>
      </c>
    </row>
    <row r="128" customFormat="false" ht="12.75" hidden="false" customHeight="false" outlineLevel="0" collapsed="false">
      <c r="A128" s="27"/>
      <c r="B128" s="42" t="s">
        <v>343</v>
      </c>
      <c r="C128" s="10"/>
      <c r="D128" s="11" t="n">
        <v>220</v>
      </c>
      <c r="E128" s="2" t="n">
        <v>245</v>
      </c>
      <c r="F128" s="12"/>
      <c r="G128" s="75" t="s">
        <v>265</v>
      </c>
      <c r="H128" s="75"/>
      <c r="J128" s="0" t="n">
        <f aca="false">IF(NOT(ISBLANK(A128)),D128,0)</f>
        <v>0</v>
      </c>
      <c r="K128" s="0" t="n">
        <f aca="false">IF(NOT(ISBLANK(A128)),E128,0)</f>
        <v>0</v>
      </c>
    </row>
    <row r="129" customFormat="false" ht="12.75" hidden="false" customHeight="false" outlineLevel="0" collapsed="false">
      <c r="A129" s="27"/>
      <c r="B129" s="59" t="s">
        <v>344</v>
      </c>
      <c r="C129" s="6"/>
      <c r="D129" s="7" t="n">
        <v>220</v>
      </c>
      <c r="E129" s="7" t="n">
        <v>245</v>
      </c>
      <c r="F129" s="8"/>
      <c r="G129" s="8" t="s">
        <v>270</v>
      </c>
      <c r="H129" s="8"/>
      <c r="J129" s="0" t="n">
        <f aca="false">IF(NOT(ISBLANK(A129)),D129,0)</f>
        <v>0</v>
      </c>
      <c r="K129" s="0" t="n">
        <f aca="false">IF(NOT(ISBLANK(A129)),E129,0)</f>
        <v>0</v>
      </c>
    </row>
    <row r="130" customFormat="false" ht="12.75" hidden="false" customHeight="false" outlineLevel="0" collapsed="false">
      <c r="A130" s="27"/>
      <c r="B130" s="23" t="s">
        <v>271</v>
      </c>
      <c r="C130" s="6"/>
      <c r="D130" s="7" t="n">
        <v>220</v>
      </c>
      <c r="E130" s="7" t="n">
        <v>245</v>
      </c>
      <c r="F130" s="15"/>
      <c r="G130" s="73" t="s">
        <v>272</v>
      </c>
      <c r="H130" s="73"/>
      <c r="J130" s="0" t="n">
        <f aca="false">IF(NOT(ISBLANK(A130)),D130,0)</f>
        <v>0</v>
      </c>
      <c r="K130" s="0" t="n">
        <f aca="false">IF(NOT(ISBLANK(A130)),E130,0)</f>
        <v>0</v>
      </c>
    </row>
    <row r="131" customFormat="false" ht="12.75" hidden="false" customHeight="false" outlineLevel="0" collapsed="false">
      <c r="A131" s="27"/>
      <c r="B131" s="6" t="s">
        <v>345</v>
      </c>
      <c r="C131" s="6"/>
      <c r="D131" s="7" t="n">
        <v>220</v>
      </c>
      <c r="E131" s="7" t="n">
        <v>245</v>
      </c>
      <c r="F131" s="15"/>
      <c r="G131" s="73" t="s">
        <v>274</v>
      </c>
      <c r="H131" s="73"/>
      <c r="J131" s="0" t="n">
        <f aca="false">IF(NOT(ISBLANK(A131)),D131,0)</f>
        <v>0</v>
      </c>
      <c r="K131" s="0" t="n">
        <f aca="false">IF(NOT(ISBLANK(A131)),E131,0)</f>
        <v>0</v>
      </c>
    </row>
    <row r="133" customFormat="false" ht="12.75" hidden="false" customHeight="false" outlineLevel="0" collapsed="false">
      <c r="B133" s="0" t="s">
        <v>275</v>
      </c>
      <c r="D133" s="76" t="n">
        <f aca="false">SUM(J7,J20:J131)</f>
        <v>1495</v>
      </c>
      <c r="E133" s="76" t="n">
        <f aca="false">SUM(K7,K20:K131)</f>
        <v>1495</v>
      </c>
    </row>
    <row r="134" customFormat="false" ht="12.75" hidden="false" customHeight="false" outlineLevel="0" collapsed="false">
      <c r="A134" s="77"/>
      <c r="D134" s="76"/>
    </row>
    <row r="135" customFormat="false" ht="12.75" hidden="false" customHeight="false" outlineLevel="0" collapsed="false">
      <c r="A135" s="27"/>
      <c r="B135" s="0" t="s">
        <v>276</v>
      </c>
      <c r="D135" s="78" t="n">
        <f aca="false">PRODUCT(D133,0.99)</f>
        <v>1480.05</v>
      </c>
      <c r="E135" s="79" t="n">
        <f aca="false">1-(D135/$E$133)</f>
        <v>0.01</v>
      </c>
      <c r="F135" s="1" t="s">
        <v>277</v>
      </c>
      <c r="J135" s="0" t="n">
        <f aca="false">IF(NOT(ISBLANK(A135)),D135,0)</f>
        <v>0</v>
      </c>
    </row>
    <row r="136" customFormat="false" ht="12.75" hidden="false" customHeight="false" outlineLevel="0" collapsed="false">
      <c r="A136" s="27"/>
      <c r="B136" s="0" t="s">
        <v>278</v>
      </c>
      <c r="D136" s="78" t="n">
        <f aca="false">PRODUCT(D133,0.98)</f>
        <v>1465.1</v>
      </c>
      <c r="E136" s="79" t="n">
        <f aca="false">1-(D136/$E$133)</f>
        <v>0.02</v>
      </c>
      <c r="J136" s="0" t="n">
        <f aca="false">IF(NOT(ISBLANK(A136)),D136,0)</f>
        <v>0</v>
      </c>
    </row>
    <row r="137" customFormat="false" ht="12.75" hidden="false" customHeight="false" outlineLevel="0" collapsed="false">
      <c r="A137" s="27"/>
      <c r="B137" s="0" t="s">
        <v>279</v>
      </c>
      <c r="D137" s="78" t="n">
        <f aca="false">PRODUCT(D133,0.97)</f>
        <v>1450.15</v>
      </c>
      <c r="E137" s="79" t="n">
        <f aca="false">1-(D137/$E$133)</f>
        <v>0.0300000000000001</v>
      </c>
      <c r="J137" s="0" t="n">
        <f aca="false">IF(NOT(ISBLANK(A137)),D137,0)</f>
        <v>0</v>
      </c>
    </row>
    <row r="138" customFormat="false" ht="12.75" hidden="false" customHeight="false" outlineLevel="0" collapsed="false">
      <c r="A138" s="27"/>
      <c r="B138" s="0" t="s">
        <v>280</v>
      </c>
      <c r="D138" s="78" t="n">
        <f aca="false">PRODUCT(D133,0.96)</f>
        <v>1435.2</v>
      </c>
      <c r="E138" s="79" t="n">
        <f aca="false">1-(D138/$E$133)</f>
        <v>0.0399999999999999</v>
      </c>
      <c r="J138" s="0" t="n">
        <f aca="false">IF(NOT(ISBLANK(A138)),D138,0)</f>
        <v>0</v>
      </c>
    </row>
    <row r="139" customFormat="false" ht="12.75" hidden="false" customHeight="false" outlineLevel="0" collapsed="false">
      <c r="A139" s="27"/>
      <c r="B139" s="0" t="s">
        <v>281</v>
      </c>
      <c r="D139" s="78" t="n">
        <f aca="false">PRODUCT(D133,0.95)</f>
        <v>1420.25</v>
      </c>
      <c r="E139" s="79" t="n">
        <f aca="false">1-(D139/$E$133)</f>
        <v>0.05</v>
      </c>
      <c r="J139" s="0" t="n">
        <f aca="false">IF(NOT(ISBLANK(A139)),D139,0)</f>
        <v>0</v>
      </c>
    </row>
    <row r="140" customFormat="false" ht="12.75" hidden="false" customHeight="false" outlineLevel="0" collapsed="false">
      <c r="A140" s="27"/>
      <c r="B140" s="0" t="s">
        <v>282</v>
      </c>
      <c r="D140" s="78" t="n">
        <f aca="false">PRODUCT(D133,0.94)</f>
        <v>1405.3</v>
      </c>
      <c r="E140" s="79" t="n">
        <f aca="false">1-(D140/$E$133)</f>
        <v>0.0600000000000001</v>
      </c>
      <c r="J140" s="0" t="n">
        <f aca="false">IF(NOT(ISBLANK(A140)),D140,0)</f>
        <v>0</v>
      </c>
    </row>
    <row r="141" customFormat="false" ht="12.75" hidden="false" customHeight="false" outlineLevel="0" collapsed="false">
      <c r="A141" s="27"/>
      <c r="B141" s="0" t="s">
        <v>283</v>
      </c>
      <c r="D141" s="78" t="n">
        <f aca="false">PRODUCT(D133,0.93)</f>
        <v>1390.35</v>
      </c>
      <c r="E141" s="79" t="n">
        <f aca="false">1-(D141/$E$133)</f>
        <v>0.07</v>
      </c>
      <c r="J141" s="0" t="n">
        <f aca="false">IF(NOT(ISBLANK(A141)),D141,0)</f>
        <v>0</v>
      </c>
    </row>
    <row r="142" customFormat="false" ht="12.75" hidden="false" customHeight="false" outlineLevel="0" collapsed="false">
      <c r="A142" s="27"/>
      <c r="B142" s="0" t="s">
        <v>284</v>
      </c>
      <c r="D142" s="78" t="n">
        <f aca="false">PRODUCT(D133,0.92)</f>
        <v>1375.4</v>
      </c>
      <c r="E142" s="79" t="n">
        <f aca="false">1-(D142/$E$133)</f>
        <v>0.08</v>
      </c>
      <c r="J142" s="0" t="n">
        <f aca="false">IF(NOT(ISBLANK(A142)),D142,0)</f>
        <v>0</v>
      </c>
    </row>
    <row r="144" customFormat="false" ht="12.75" hidden="false" customHeight="false" outlineLevel="0" collapsed="false">
      <c r="A144" s="1" t="s">
        <v>285</v>
      </c>
      <c r="B144" s="0" t="s">
        <v>286</v>
      </c>
      <c r="D144" s="80" t="n">
        <v>0.0875</v>
      </c>
      <c r="E144" s="85" t="s">
        <v>287</v>
      </c>
      <c r="F144" s="85"/>
    </row>
    <row r="146" customFormat="false" ht="12.75" hidden="false" customHeight="false" outlineLevel="0" collapsed="false">
      <c r="B146" s="0" t="s">
        <v>288</v>
      </c>
      <c r="D146" s="76" t="n">
        <f aca="false">SUM(J135:J142)*(1+D144)</f>
        <v>0</v>
      </c>
    </row>
  </sheetData>
  <mergeCells count="26">
    <mergeCell ref="L10:L11"/>
    <mergeCell ref="M10:M11"/>
    <mergeCell ref="N10:N11"/>
    <mergeCell ref="F11:H11"/>
    <mergeCell ref="F12:I12"/>
    <mergeCell ref="F13:I13"/>
    <mergeCell ref="F14:I14"/>
    <mergeCell ref="F15:I15"/>
    <mergeCell ref="F27:H28"/>
    <mergeCell ref="F30:F31"/>
    <mergeCell ref="G30:G31"/>
    <mergeCell ref="H30:H31"/>
    <mergeCell ref="G116:H116"/>
    <mergeCell ref="G118:H118"/>
    <mergeCell ref="G120:H120"/>
    <mergeCell ref="G121:H121"/>
    <mergeCell ref="G122:H122"/>
    <mergeCell ref="G123:H123"/>
    <mergeCell ref="G124:H124"/>
    <mergeCell ref="G125:H125"/>
    <mergeCell ref="G126:H126"/>
    <mergeCell ref="G127:H127"/>
    <mergeCell ref="G128:H128"/>
    <mergeCell ref="G129:H129"/>
    <mergeCell ref="G130:H130"/>
    <mergeCell ref="G131:H131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14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30" activeCellId="0" sqref="D130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0" width="45.14"/>
    <col collapsed="false" customWidth="true" hidden="false" outlineLevel="0" max="3" min="3" style="0" width="11.14"/>
    <col collapsed="false" customWidth="true" hidden="false" outlineLevel="0" max="5" min="4" style="2" width="12.14"/>
    <col collapsed="false" customWidth="true" hidden="false" outlineLevel="0" max="6" min="6" style="1" width="45.57"/>
  </cols>
  <sheetData>
    <row r="1" customFormat="false" ht="12.75" hidden="false" customHeight="false" outlineLevel="0" collapsed="false">
      <c r="B1" s="3" t="s">
        <v>0</v>
      </c>
      <c r="C1" s="86"/>
    </row>
    <row r="2" customFormat="false" ht="12.75" hidden="false" customHeight="false" outlineLevel="0" collapsed="false">
      <c r="B2" s="3" t="s">
        <v>346</v>
      </c>
      <c r="C2" s="3"/>
    </row>
    <row r="3" customFormat="false" ht="12.75" hidden="false" customHeight="false" outlineLevel="0" collapsed="false">
      <c r="B3" s="3" t="s">
        <v>2</v>
      </c>
      <c r="C3" s="3"/>
    </row>
    <row r="4" customFormat="false" ht="12.75" hidden="false" customHeight="false" outlineLevel="0" collapsed="false">
      <c r="B4" s="3"/>
      <c r="C4" s="3"/>
    </row>
    <row r="5" customFormat="false" ht="12.75" hidden="false" customHeight="false" outlineLevel="0" collapsed="false">
      <c r="B5" s="4"/>
      <c r="C5" s="4"/>
      <c r="D5" s="5" t="s">
        <v>3</v>
      </c>
      <c r="E5" s="5" t="s">
        <v>4</v>
      </c>
    </row>
    <row r="6" customFormat="false" ht="12.75" hidden="false" customHeight="false" outlineLevel="0" collapsed="false">
      <c r="B6" s="6" t="s">
        <v>347</v>
      </c>
      <c r="C6" s="6"/>
      <c r="D6" s="7" t="n">
        <v>40444</v>
      </c>
      <c r="E6" s="7" t="n">
        <v>42375</v>
      </c>
      <c r="F6" s="8" t="s">
        <v>348</v>
      </c>
    </row>
    <row r="7" customFormat="false" ht="12.75" hidden="false" customHeight="false" outlineLevel="0" collapsed="false">
      <c r="B7" s="9" t="s">
        <v>6</v>
      </c>
      <c r="C7" s="9"/>
      <c r="D7" s="10"/>
      <c r="E7" s="11" t="n">
        <v>1495</v>
      </c>
      <c r="F7" s="12"/>
      <c r="J7" s="0" t="n">
        <v>1495</v>
      </c>
      <c r="K7" s="0" t="n">
        <v>1495</v>
      </c>
    </row>
    <row r="8" customFormat="false" ht="15" hidden="false" customHeight="false" outlineLevel="0" collapsed="false">
      <c r="B8" s="13"/>
      <c r="C8" s="13"/>
      <c r="D8" s="14"/>
      <c r="E8" s="14" t="s">
        <v>7</v>
      </c>
      <c r="F8" s="15"/>
    </row>
    <row r="9" customFormat="false" ht="12.75" hidden="false" customHeight="false" outlineLevel="0" collapsed="false">
      <c r="B9" s="16" t="s">
        <v>8</v>
      </c>
      <c r="C9" s="16"/>
    </row>
    <row r="10" customFormat="false" ht="12.75" hidden="false" customHeight="false" outlineLevel="0" collapsed="false">
      <c r="B10" s="17" t="s">
        <v>9</v>
      </c>
      <c r="C10" s="17"/>
    </row>
    <row r="11" customFormat="false" ht="12.75" hidden="false" customHeight="false" outlineLevel="0" collapsed="false">
      <c r="B11" s="3" t="s">
        <v>18</v>
      </c>
      <c r="C11" s="19"/>
      <c r="D11" s="5" t="s">
        <v>19</v>
      </c>
      <c r="E11" s="5" t="s">
        <v>4</v>
      </c>
      <c r="F11" s="21" t="s">
        <v>20</v>
      </c>
      <c r="G11" s="3" t="s">
        <v>19</v>
      </c>
      <c r="H11" s="3" t="s">
        <v>4</v>
      </c>
    </row>
    <row r="12" customFormat="false" ht="12.75" hidden="false" customHeight="false" outlineLevel="0" collapsed="false">
      <c r="B12" s="87" t="s">
        <v>349</v>
      </c>
      <c r="C12" s="87"/>
      <c r="D12" s="88" t="n">
        <v>0</v>
      </c>
      <c r="E12" s="88" t="n">
        <v>0</v>
      </c>
      <c r="F12" s="89" t="s">
        <v>22</v>
      </c>
      <c r="G12" s="87" t="n">
        <v>0</v>
      </c>
      <c r="H12" s="87" t="n">
        <v>0</v>
      </c>
      <c r="I12" s="87" t="s">
        <v>350</v>
      </c>
    </row>
    <row r="13" customFormat="false" ht="12.75" hidden="false" customHeight="false" outlineLevel="0" collapsed="false">
      <c r="B13" s="46" t="s">
        <v>351</v>
      </c>
      <c r="C13" s="46"/>
      <c r="D13" s="48" t="n">
        <v>0</v>
      </c>
      <c r="E13" s="48" t="n">
        <v>0</v>
      </c>
      <c r="F13" s="51" t="s">
        <v>31</v>
      </c>
      <c r="G13" s="52" t="n">
        <v>1350</v>
      </c>
      <c r="H13" s="52" t="n">
        <v>1500</v>
      </c>
      <c r="I13" s="52" t="s">
        <v>352</v>
      </c>
    </row>
    <row r="14" customFormat="false" ht="12.75" hidden="false" customHeight="false" outlineLevel="0" collapsed="false">
      <c r="B14" s="87" t="s">
        <v>353</v>
      </c>
      <c r="C14" s="87"/>
      <c r="D14" s="88" t="n">
        <v>1350</v>
      </c>
      <c r="E14" s="88" t="n">
        <v>1500</v>
      </c>
      <c r="F14" s="89" t="s">
        <v>31</v>
      </c>
      <c r="G14" s="87" t="n">
        <v>1350</v>
      </c>
      <c r="H14" s="87" t="n">
        <v>1500</v>
      </c>
      <c r="I14" s="87" t="s">
        <v>354</v>
      </c>
    </row>
    <row r="15" customFormat="false" ht="12.75" hidden="false" customHeight="false" outlineLevel="0" collapsed="false">
      <c r="B15" s="54" t="s">
        <v>355</v>
      </c>
      <c r="C15" s="54"/>
      <c r="D15" s="55" t="n">
        <v>4050</v>
      </c>
      <c r="E15" s="55" t="n">
        <v>4500</v>
      </c>
      <c r="F15" s="56" t="s">
        <v>50</v>
      </c>
      <c r="G15" s="57" t="n">
        <v>1350</v>
      </c>
      <c r="H15" s="57" t="n">
        <v>1500</v>
      </c>
      <c r="I15" s="57" t="s">
        <v>356</v>
      </c>
    </row>
    <row r="16" customFormat="false" ht="12.75" hidden="false" customHeight="false" outlineLevel="0" collapsed="false">
      <c r="B16" s="52"/>
      <c r="C16" s="52"/>
      <c r="D16" s="48"/>
      <c r="E16" s="48"/>
      <c r="F16" s="51"/>
      <c r="G16" s="52"/>
      <c r="H16" s="52"/>
      <c r="I16" s="52"/>
    </row>
    <row r="17" customFormat="false" ht="12.75" hidden="false" customHeight="false" outlineLevel="0" collapsed="false">
      <c r="B17" s="50" t="s">
        <v>357</v>
      </c>
      <c r="C17" s="50"/>
      <c r="D17" s="48"/>
      <c r="E17" s="48"/>
      <c r="F17" s="51"/>
      <c r="G17" s="52"/>
      <c r="H17" s="52"/>
      <c r="I17" s="52"/>
    </row>
    <row r="18" customFormat="false" ht="15.75" hidden="false" customHeight="false" outlineLevel="0" collapsed="false">
      <c r="A18" s="25" t="s">
        <v>60</v>
      </c>
      <c r="B18" s="50" t="s">
        <v>61</v>
      </c>
      <c r="C18" s="50"/>
      <c r="D18" s="48"/>
      <c r="E18" s="48"/>
      <c r="F18" s="51"/>
      <c r="G18" s="52"/>
      <c r="H18" s="52"/>
      <c r="I18" s="52"/>
    </row>
    <row r="19" customFormat="false" ht="12.75" hidden="false" customHeight="false" outlineLevel="0" collapsed="false">
      <c r="A19" s="26"/>
      <c r="B19" s="46" t="s">
        <v>62</v>
      </c>
      <c r="C19" s="50"/>
      <c r="D19" s="5" t="s">
        <v>19</v>
      </c>
      <c r="E19" s="5" t="s">
        <v>4</v>
      </c>
      <c r="F19" s="51"/>
      <c r="G19" s="52"/>
      <c r="H19" s="52"/>
      <c r="I19" s="52"/>
    </row>
    <row r="20" customFormat="false" ht="12.75" hidden="false" customHeight="false" outlineLevel="0" collapsed="false">
      <c r="A20" s="27"/>
      <c r="B20" s="47" t="s">
        <v>64</v>
      </c>
      <c r="C20" s="50" t="n">
        <v>-23</v>
      </c>
      <c r="D20" s="48" t="n">
        <f aca="false">D$6+D12+G12</f>
        <v>40444</v>
      </c>
      <c r="E20" s="48" t="n">
        <f aca="false">E$6+E12+H12</f>
        <v>42375</v>
      </c>
      <c r="F20" s="51" t="s">
        <v>358</v>
      </c>
      <c r="G20" s="52"/>
      <c r="H20" s="52"/>
      <c r="I20" s="52"/>
      <c r="J20" s="0" t="n">
        <f aca="false">IF(NOT(ISBLANK(A20)),D20,0)</f>
        <v>0</v>
      </c>
      <c r="K20" s="0" t="n">
        <f aca="false">IF(NOT(ISBLANK(A20)),E20,0)</f>
        <v>0</v>
      </c>
    </row>
    <row r="21" customFormat="false" ht="12.75" hidden="false" customHeight="false" outlineLevel="0" collapsed="false">
      <c r="A21" s="27"/>
      <c r="B21" s="47" t="s">
        <v>65</v>
      </c>
      <c r="C21" s="50" t="n">
        <v>-22</v>
      </c>
      <c r="D21" s="48" t="n">
        <f aca="false">D$6+D13+G13</f>
        <v>41794</v>
      </c>
      <c r="E21" s="48" t="n">
        <f aca="false">E$6+E13+H13</f>
        <v>43875</v>
      </c>
      <c r="F21" s="51" t="s">
        <v>359</v>
      </c>
      <c r="G21" s="52"/>
      <c r="H21" s="52"/>
      <c r="I21" s="52"/>
      <c r="J21" s="0" t="n">
        <f aca="false">IF(NOT(ISBLANK(A21)),D21,0)</f>
        <v>0</v>
      </c>
      <c r="K21" s="0" t="n">
        <f aca="false">IF(NOT(ISBLANK(A21)),E21,0)</f>
        <v>0</v>
      </c>
    </row>
    <row r="22" customFormat="false" ht="12.75" hidden="false" customHeight="false" outlineLevel="0" collapsed="false">
      <c r="A22" s="27"/>
      <c r="B22" s="47" t="s">
        <v>66</v>
      </c>
      <c r="C22" s="50" t="n">
        <v>-25</v>
      </c>
      <c r="D22" s="48" t="n">
        <f aca="false">D$6+D14+G14</f>
        <v>43144</v>
      </c>
      <c r="E22" s="48" t="n">
        <f aca="false">E$6+E14+H14</f>
        <v>45375</v>
      </c>
      <c r="F22" s="51" t="s">
        <v>360</v>
      </c>
      <c r="G22" s="52"/>
      <c r="H22" s="52"/>
      <c r="I22" s="52"/>
      <c r="J22" s="0" t="n">
        <f aca="false">IF(NOT(ISBLANK(A22)),D22,0)</f>
        <v>0</v>
      </c>
      <c r="K22" s="0" t="n">
        <f aca="false">IF(NOT(ISBLANK(A22)),E22,0)</f>
        <v>0</v>
      </c>
    </row>
    <row r="23" customFormat="false" ht="12.75" hidden="false" customHeight="false" outlineLevel="0" collapsed="false">
      <c r="A23" s="27" t="s">
        <v>361</v>
      </c>
      <c r="B23" s="90" t="s">
        <v>67</v>
      </c>
      <c r="C23" s="91" t="n">
        <v>-26</v>
      </c>
      <c r="D23" s="48" t="n">
        <f aca="false">D$6+D15+G15</f>
        <v>45844</v>
      </c>
      <c r="E23" s="48" t="n">
        <f aca="false">E$6+E15+H15</f>
        <v>48375</v>
      </c>
      <c r="F23" s="51" t="s">
        <v>362</v>
      </c>
      <c r="G23" s="52"/>
      <c r="H23" s="52"/>
      <c r="I23" s="52"/>
      <c r="J23" s="0" t="n">
        <f aca="false">IF(NOT(ISBLANK(A23)),D23,0)</f>
        <v>45844</v>
      </c>
      <c r="K23" s="0" t="n">
        <f aca="false">IF(NOT(ISBLANK(A23)),E23,0)</f>
        <v>48375</v>
      </c>
    </row>
    <row r="24" customFormat="false" ht="12.75" hidden="false" customHeight="false" outlineLevel="0" collapsed="false">
      <c r="B24" s="50" t="s">
        <v>68</v>
      </c>
      <c r="C24" s="50"/>
      <c r="D24" s="48"/>
      <c r="E24" s="48"/>
      <c r="F24" s="51"/>
      <c r="G24" s="52"/>
      <c r="H24" s="52"/>
      <c r="I24" s="52"/>
    </row>
    <row r="25" customFormat="false" ht="12.75" hidden="false" customHeight="false" outlineLevel="0" collapsed="false">
      <c r="B25" s="52"/>
      <c r="C25" s="52"/>
      <c r="D25" s="48"/>
      <c r="E25" s="48"/>
      <c r="F25" s="51"/>
      <c r="G25" s="52"/>
      <c r="H25" s="52"/>
      <c r="I25" s="52"/>
    </row>
    <row r="26" customFormat="false" ht="12.75" hidden="false" customHeight="false" outlineLevel="0" collapsed="false">
      <c r="B26" s="92" t="s">
        <v>79</v>
      </c>
      <c r="C26" s="92"/>
      <c r="D26" s="93" t="s">
        <v>19</v>
      </c>
      <c r="E26" s="93" t="s">
        <v>4</v>
      </c>
      <c r="F26" s="94" t="s">
        <v>363</v>
      </c>
      <c r="G26" s="52"/>
      <c r="H26" s="52"/>
      <c r="I26" s="52"/>
    </row>
    <row r="27" customFormat="false" ht="12.75" hidden="false" customHeight="false" outlineLevel="0" collapsed="false">
      <c r="A27" s="27"/>
      <c r="B27" s="46" t="s">
        <v>364</v>
      </c>
      <c r="C27" s="47"/>
      <c r="D27" s="48" t="n">
        <v>896</v>
      </c>
      <c r="E27" s="48" t="n">
        <v>995</v>
      </c>
      <c r="F27" s="51" t="s">
        <v>365</v>
      </c>
      <c r="G27" s="52"/>
      <c r="H27" s="52"/>
      <c r="I27" s="52"/>
      <c r="J27" s="0" t="n">
        <f aca="false">IF(NOT(ISBLANK(A27)),D27,0)</f>
        <v>0</v>
      </c>
      <c r="K27" s="0" t="n">
        <f aca="false">IF(NOT(ISBLANK(A27)),E27,0)</f>
        <v>0</v>
      </c>
    </row>
    <row r="28" customFormat="false" ht="12.75" hidden="false" customHeight="false" outlineLevel="0" collapsed="false">
      <c r="A28" s="27"/>
      <c r="B28" s="95" t="s">
        <v>366</v>
      </c>
      <c r="C28" s="96"/>
      <c r="D28" s="97" t="n">
        <v>626</v>
      </c>
      <c r="E28" s="97" t="n">
        <v>695</v>
      </c>
      <c r="F28" s="49" t="s">
        <v>367</v>
      </c>
      <c r="G28" s="52"/>
      <c r="H28" s="52"/>
      <c r="I28" s="52"/>
      <c r="J28" s="0" t="n">
        <f aca="false">IF(NOT(ISBLANK(A28)),D28,0)</f>
        <v>0</v>
      </c>
      <c r="K28" s="0" t="n">
        <f aca="false">IF(NOT(ISBLANK(A28)),E28,0)</f>
        <v>0</v>
      </c>
    </row>
    <row r="29" customFormat="false" ht="12.75" hidden="false" customHeight="false" outlineLevel="0" collapsed="false">
      <c r="A29" s="27"/>
      <c r="B29" s="91" t="s">
        <v>368</v>
      </c>
      <c r="C29" s="54"/>
      <c r="D29" s="55"/>
      <c r="E29" s="55"/>
      <c r="F29" s="56"/>
      <c r="G29" s="52"/>
      <c r="H29" s="52"/>
      <c r="I29" s="52"/>
      <c r="J29" s="0" t="n">
        <f aca="false">IF(NOT(ISBLANK(A29)),D29,0)</f>
        <v>0</v>
      </c>
      <c r="K29" s="0" t="n">
        <f aca="false">IF(NOT(ISBLANK(A29)),E29,0)</f>
        <v>0</v>
      </c>
    </row>
    <row r="30" customFormat="false" ht="12.75" hidden="false" customHeight="false" outlineLevel="0" collapsed="false">
      <c r="A30" s="27" t="s">
        <v>361</v>
      </c>
      <c r="B30" s="46" t="s">
        <v>99</v>
      </c>
      <c r="C30" s="47"/>
      <c r="D30" s="48" t="n">
        <v>1796</v>
      </c>
      <c r="E30" s="48" t="n">
        <v>1995</v>
      </c>
      <c r="F30" s="51" t="s">
        <v>100</v>
      </c>
      <c r="G30" s="52"/>
      <c r="H30" s="52"/>
      <c r="I30" s="52"/>
      <c r="J30" s="0" t="n">
        <f aca="false">IF(NOT(ISBLANK(A30)),D30,0)</f>
        <v>1796</v>
      </c>
      <c r="K30" s="0" t="n">
        <f aca="false">IF(NOT(ISBLANK(A30)),E30,0)</f>
        <v>1995</v>
      </c>
    </row>
    <row r="31" customFormat="false" ht="12.75" hidden="false" customHeight="false" outlineLevel="0" collapsed="false">
      <c r="A31" s="27" t="s">
        <v>361</v>
      </c>
      <c r="B31" s="95" t="s">
        <v>103</v>
      </c>
      <c r="C31" s="96"/>
      <c r="D31" s="97" t="n">
        <v>716</v>
      </c>
      <c r="E31" s="97" t="n">
        <v>795</v>
      </c>
      <c r="F31" s="49" t="s">
        <v>104</v>
      </c>
      <c r="G31" s="52"/>
      <c r="H31" s="52"/>
      <c r="I31" s="52"/>
      <c r="J31" s="0" t="n">
        <f aca="false">IF(NOT(ISBLANK(A31)),D31,0)</f>
        <v>716</v>
      </c>
      <c r="K31" s="0" t="n">
        <f aca="false">IF(NOT(ISBLANK(A31)),E31,0)</f>
        <v>795</v>
      </c>
    </row>
    <row r="32" customFormat="false" ht="12.75" hidden="false" customHeight="false" outlineLevel="0" collapsed="false">
      <c r="A32" s="27"/>
      <c r="B32" s="50" t="s">
        <v>369</v>
      </c>
      <c r="C32" s="46"/>
      <c r="D32" s="48" t="n">
        <v>716</v>
      </c>
      <c r="E32" s="48" t="n">
        <v>795</v>
      </c>
      <c r="F32" s="51" t="s">
        <v>104</v>
      </c>
      <c r="G32" s="52"/>
      <c r="H32" s="52"/>
      <c r="I32" s="52"/>
      <c r="J32" s="0" t="n">
        <f aca="false">IF(NOT(ISBLANK(A32)),D32,0)</f>
        <v>0</v>
      </c>
      <c r="K32" s="0" t="n">
        <f aca="false">IF(NOT(ISBLANK(A32)),E32,0)</f>
        <v>0</v>
      </c>
    </row>
    <row r="33" customFormat="false" ht="12.75" hidden="false" customHeight="false" outlineLevel="0" collapsed="false">
      <c r="A33" s="27"/>
      <c r="B33" s="91" t="s">
        <v>370</v>
      </c>
      <c r="C33" s="54"/>
      <c r="D33" s="55" t="n">
        <v>716</v>
      </c>
      <c r="E33" s="55" t="n">
        <v>795</v>
      </c>
      <c r="F33" s="56" t="s">
        <v>104</v>
      </c>
      <c r="G33" s="52"/>
      <c r="H33" s="52"/>
      <c r="I33" s="52"/>
      <c r="J33" s="0" t="n">
        <f aca="false">IF(NOT(ISBLANK(A33)),D33,0)</f>
        <v>0</v>
      </c>
      <c r="K33" s="0" t="n">
        <f aca="false">IF(NOT(ISBLANK(A33)),E33,0)</f>
        <v>0</v>
      </c>
    </row>
    <row r="34" customFormat="false" ht="12.8" hidden="false" customHeight="false" outlineLevel="0" collapsed="false">
      <c r="A34" s="27"/>
      <c r="B34" s="95" t="s">
        <v>105</v>
      </c>
      <c r="C34" s="96"/>
      <c r="D34" s="98" t="n">
        <v>1166</v>
      </c>
      <c r="E34" s="98" t="n">
        <v>1295</v>
      </c>
      <c r="F34" s="49" t="s">
        <v>106</v>
      </c>
      <c r="G34" s="52"/>
      <c r="H34" s="52"/>
      <c r="I34" s="52"/>
      <c r="J34" s="0" t="n">
        <f aca="false">IF(NOT(ISBLANK(A34)),D34,0)</f>
        <v>0</v>
      </c>
      <c r="K34" s="0" t="n">
        <f aca="false">IF(NOT(ISBLANK(A34)),E34,0)</f>
        <v>0</v>
      </c>
    </row>
    <row r="35" customFormat="false" ht="12.75" hidden="false" customHeight="false" outlineLevel="0" collapsed="false">
      <c r="A35" s="27"/>
      <c r="B35" s="91" t="s">
        <v>305</v>
      </c>
      <c r="C35" s="54"/>
      <c r="D35" s="52"/>
      <c r="E35" s="52"/>
      <c r="F35" s="56"/>
      <c r="G35" s="52"/>
      <c r="H35" s="52"/>
      <c r="I35" s="52"/>
      <c r="J35" s="0" t="n">
        <f aca="false">IF(NOT(ISBLANK(A35)),D35,0)</f>
        <v>0</v>
      </c>
      <c r="K35" s="0" t="n">
        <f aca="false">IF(NOT(ISBLANK(A35)),E35,0)</f>
        <v>0</v>
      </c>
    </row>
    <row r="36" customFormat="false" ht="12.75" hidden="false" customHeight="false" outlineLevel="0" collapsed="false">
      <c r="A36" s="27" t="s">
        <v>361</v>
      </c>
      <c r="B36" s="95" t="s">
        <v>113</v>
      </c>
      <c r="C36" s="96"/>
      <c r="D36" s="97" t="n">
        <v>1346</v>
      </c>
      <c r="E36" s="97" t="n">
        <v>1495</v>
      </c>
      <c r="F36" s="49" t="s">
        <v>114</v>
      </c>
      <c r="G36" s="52"/>
      <c r="H36" s="52"/>
      <c r="I36" s="52"/>
      <c r="J36" s="0" t="n">
        <f aca="false">IF(NOT(ISBLANK(A36)),D36,0)</f>
        <v>1346</v>
      </c>
      <c r="K36" s="0" t="n">
        <f aca="false">IF(NOT(ISBLANK(A36)),E36,0)</f>
        <v>1495</v>
      </c>
    </row>
    <row r="37" customFormat="false" ht="12.75" hidden="false" customHeight="false" outlineLevel="0" collapsed="false">
      <c r="A37" s="27"/>
      <c r="B37" s="91" t="s">
        <v>307</v>
      </c>
      <c r="C37" s="54"/>
      <c r="D37" s="55"/>
      <c r="E37" s="55"/>
      <c r="F37" s="56"/>
      <c r="G37" s="52"/>
      <c r="H37" s="52"/>
      <c r="I37" s="52"/>
      <c r="J37" s="0" t="n">
        <f aca="false">IF(NOT(ISBLANK(A37)),D37,0)</f>
        <v>0</v>
      </c>
      <c r="K37" s="0" t="n">
        <f aca="false">IF(NOT(ISBLANK(A37)),E37,0)</f>
        <v>0</v>
      </c>
    </row>
    <row r="38" customFormat="false" ht="12.75" hidden="false" customHeight="false" outlineLevel="0" collapsed="false">
      <c r="A38" s="27"/>
      <c r="B38" s="46" t="s">
        <v>308</v>
      </c>
      <c r="C38" s="47"/>
      <c r="D38" s="48" t="n">
        <v>2246</v>
      </c>
      <c r="E38" s="48" t="n">
        <v>2495</v>
      </c>
      <c r="F38" s="51"/>
      <c r="G38" s="52"/>
      <c r="H38" s="52"/>
      <c r="I38" s="52"/>
      <c r="J38" s="0" t="n">
        <f aca="false">IF(NOT(ISBLANK(A38)),D38,0)</f>
        <v>0</v>
      </c>
      <c r="K38" s="0" t="n">
        <f aca="false">IF(NOT(ISBLANK(A38)),E38,0)</f>
        <v>0</v>
      </c>
    </row>
    <row r="39" customFormat="false" ht="12.75" hidden="false" customHeight="false" outlineLevel="0" collapsed="false">
      <c r="A39" s="27"/>
      <c r="B39" s="50" t="s">
        <v>310</v>
      </c>
      <c r="C39" s="46"/>
      <c r="D39" s="48"/>
      <c r="E39" s="48"/>
      <c r="F39" s="51" t="s">
        <v>309</v>
      </c>
      <c r="G39" s="52"/>
      <c r="H39" s="52"/>
      <c r="I39" s="52"/>
      <c r="J39" s="0" t="n">
        <f aca="false">IF(NOT(ISBLANK(A39)),D39,0)</f>
        <v>0</v>
      </c>
      <c r="K39" s="0" t="n">
        <f aca="false">IF(NOT(ISBLANK(A39)),E39,0)</f>
        <v>0</v>
      </c>
    </row>
    <row r="40" customFormat="false" ht="12.75" hidden="false" customHeight="false" outlineLevel="0" collapsed="false">
      <c r="A40" s="27"/>
      <c r="B40" s="50" t="s">
        <v>371</v>
      </c>
      <c r="C40" s="46"/>
      <c r="D40" s="48" t="n">
        <v>1260</v>
      </c>
      <c r="E40" s="48" t="n">
        <v>1400</v>
      </c>
      <c r="F40" s="51" t="s">
        <v>309</v>
      </c>
      <c r="G40" s="52"/>
      <c r="H40" s="52"/>
      <c r="I40" s="52"/>
      <c r="J40" s="0" t="n">
        <f aca="false">IF(NOT(ISBLANK(A40)),D40,0)</f>
        <v>0</v>
      </c>
      <c r="K40" s="0" t="n">
        <f aca="false">IF(NOT(ISBLANK(A40)),E40,0)</f>
        <v>0</v>
      </c>
    </row>
    <row r="41" customFormat="false" ht="12.75" hidden="false" customHeight="false" outlineLevel="0" collapsed="false">
      <c r="A41" s="27"/>
      <c r="B41" s="87" t="s">
        <v>372</v>
      </c>
      <c r="C41" s="99"/>
      <c r="D41" s="88" t="n">
        <v>626</v>
      </c>
      <c r="E41" s="88" t="n">
        <v>695</v>
      </c>
      <c r="F41" s="89" t="s">
        <v>373</v>
      </c>
      <c r="G41" s="52"/>
      <c r="H41" s="52"/>
      <c r="I41" s="52"/>
      <c r="J41" s="0" t="n">
        <f aca="false">IF(NOT(ISBLANK(A41)),D41,0)</f>
        <v>0</v>
      </c>
      <c r="K41" s="0" t="n">
        <f aca="false">IF(NOT(ISBLANK(A41)),E41,0)</f>
        <v>0</v>
      </c>
    </row>
    <row r="42" customFormat="false" ht="12.75" hidden="false" customHeight="false" outlineLevel="0" collapsed="false">
      <c r="A42" s="27"/>
      <c r="B42" s="46" t="s">
        <v>116</v>
      </c>
      <c r="C42" s="47"/>
      <c r="D42" s="48" t="n">
        <v>176</v>
      </c>
      <c r="E42" s="48" t="n">
        <v>195</v>
      </c>
      <c r="F42" s="51" t="s">
        <v>117</v>
      </c>
      <c r="G42" s="52"/>
      <c r="H42" s="52"/>
      <c r="I42" s="52"/>
      <c r="J42" s="0" t="n">
        <f aca="false">IF(NOT(ISBLANK(A42)),D42,0)</f>
        <v>0</v>
      </c>
      <c r="K42" s="0" t="n">
        <f aca="false">IF(NOT(ISBLANK(A42)),E42,0)</f>
        <v>0</v>
      </c>
    </row>
    <row r="43" customFormat="false" ht="12.75" hidden="false" customHeight="false" outlineLevel="0" collapsed="false">
      <c r="A43" s="27" t="s">
        <v>361</v>
      </c>
      <c r="B43" s="100" t="s">
        <v>118</v>
      </c>
      <c r="C43" s="96"/>
      <c r="D43" s="97" t="n">
        <v>896</v>
      </c>
      <c r="E43" s="97" t="n">
        <v>995</v>
      </c>
      <c r="F43" s="49" t="s">
        <v>119</v>
      </c>
      <c r="G43" s="52"/>
      <c r="H43" s="52"/>
      <c r="I43" s="52"/>
      <c r="J43" s="0" t="n">
        <f aca="false">IF(NOT(ISBLANK(A43)),D43,0)</f>
        <v>896</v>
      </c>
      <c r="K43" s="0" t="n">
        <f aca="false">IF(NOT(ISBLANK(A43)),E43,0)</f>
        <v>995</v>
      </c>
    </row>
    <row r="44" customFormat="false" ht="12.75" hidden="false" customHeight="false" outlineLevel="0" collapsed="false">
      <c r="A44" s="27"/>
      <c r="B44" s="53" t="s">
        <v>369</v>
      </c>
      <c r="C44" s="54"/>
      <c r="D44" s="55" t="n">
        <v>626</v>
      </c>
      <c r="E44" s="55" t="n">
        <v>695</v>
      </c>
      <c r="F44" s="56" t="s">
        <v>119</v>
      </c>
      <c r="G44" s="52"/>
      <c r="H44" s="52"/>
      <c r="I44" s="52"/>
      <c r="J44" s="0" t="n">
        <f aca="false">IF(NOT(ISBLANK(A44)),D44,0)</f>
        <v>0</v>
      </c>
      <c r="K44" s="0" t="n">
        <f aca="false">IF(NOT(ISBLANK(A44)),E44,0)</f>
        <v>0</v>
      </c>
    </row>
    <row r="45" customFormat="false" ht="12.75" hidden="false" customHeight="false" outlineLevel="0" collapsed="false">
      <c r="A45" s="27"/>
      <c r="B45" s="46" t="s">
        <v>126</v>
      </c>
      <c r="C45" s="47"/>
      <c r="D45" s="48" t="n">
        <v>3596</v>
      </c>
      <c r="E45" s="48" t="n">
        <v>3995</v>
      </c>
      <c r="F45" s="51" t="s">
        <v>127</v>
      </c>
      <c r="G45" s="52"/>
      <c r="H45" s="52"/>
      <c r="I45" s="52"/>
      <c r="J45" s="0" t="n">
        <f aca="false">IF(NOT(ISBLANK(A45)),D45,0)</f>
        <v>0</v>
      </c>
      <c r="K45" s="0" t="n">
        <f aca="false">IF(NOT(ISBLANK(A45)),E45,0)</f>
        <v>0</v>
      </c>
    </row>
    <row r="46" customFormat="false" ht="12.75" hidden="false" customHeight="false" outlineLevel="0" collapsed="false">
      <c r="A46" s="27"/>
      <c r="B46" s="50" t="s">
        <v>128</v>
      </c>
      <c r="C46" s="46"/>
      <c r="D46" s="48"/>
      <c r="E46" s="48"/>
      <c r="F46" s="51"/>
      <c r="G46" s="52"/>
      <c r="H46" s="52"/>
      <c r="I46" s="52"/>
      <c r="J46" s="0" t="n">
        <f aca="false">IF(NOT(ISBLANK(A46)),D46,0)</f>
        <v>0</v>
      </c>
      <c r="K46" s="0" t="n">
        <f aca="false">IF(NOT(ISBLANK(A46)),E46,0)</f>
        <v>0</v>
      </c>
    </row>
    <row r="47" customFormat="false" ht="12.75" hidden="false" customHeight="false" outlineLevel="0" collapsed="false">
      <c r="A47" s="27"/>
      <c r="B47" s="53" t="s">
        <v>374</v>
      </c>
      <c r="C47" s="54"/>
      <c r="D47" s="55"/>
      <c r="E47" s="55"/>
      <c r="F47" s="56"/>
      <c r="G47" s="52"/>
      <c r="H47" s="52"/>
      <c r="I47" s="52"/>
      <c r="J47" s="0" t="n">
        <f aca="false">IF(NOT(ISBLANK(A47)),D47,0)</f>
        <v>0</v>
      </c>
      <c r="K47" s="0" t="n">
        <f aca="false">IF(NOT(ISBLANK(A47)),E47,0)</f>
        <v>0</v>
      </c>
    </row>
    <row r="48" customFormat="false" ht="12.75" hidden="false" customHeight="false" outlineLevel="0" collapsed="false">
      <c r="A48" s="27"/>
      <c r="B48" s="46" t="s">
        <v>130</v>
      </c>
      <c r="C48" s="47"/>
      <c r="D48" s="48" t="n">
        <v>3956</v>
      </c>
      <c r="E48" s="48" t="n">
        <v>4395</v>
      </c>
      <c r="F48" s="51" t="s">
        <v>131</v>
      </c>
      <c r="G48" s="52"/>
      <c r="H48" s="52"/>
      <c r="I48" s="52"/>
      <c r="J48" s="0" t="n">
        <f aca="false">IF(NOT(ISBLANK(A48)),D48,0)</f>
        <v>0</v>
      </c>
      <c r="K48" s="0" t="n">
        <f aca="false">IF(NOT(ISBLANK(A48)),E48,0)</f>
        <v>0</v>
      </c>
    </row>
    <row r="49" customFormat="false" ht="12.75" hidden="false" customHeight="false" outlineLevel="0" collapsed="false">
      <c r="A49" s="27"/>
      <c r="B49" s="50" t="s">
        <v>375</v>
      </c>
      <c r="C49" s="46"/>
      <c r="D49" s="48"/>
      <c r="E49" s="48"/>
      <c r="F49" s="51"/>
      <c r="G49" s="52"/>
      <c r="H49" s="52"/>
      <c r="I49" s="52"/>
      <c r="J49" s="0" t="n">
        <f aca="false">IF(NOT(ISBLANK(A49)),D49,0)</f>
        <v>0</v>
      </c>
      <c r="K49" s="0" t="n">
        <f aca="false">IF(NOT(ISBLANK(A49)),E49,0)</f>
        <v>0</v>
      </c>
    </row>
    <row r="50" customFormat="false" ht="12.75" hidden="false" customHeight="false" outlineLevel="0" collapsed="false">
      <c r="A50" s="27"/>
      <c r="B50" s="53" t="s">
        <v>128</v>
      </c>
      <c r="C50" s="54"/>
      <c r="D50" s="55"/>
      <c r="E50" s="55"/>
      <c r="F50" s="56"/>
      <c r="G50" s="52"/>
      <c r="H50" s="52"/>
      <c r="I50" s="52"/>
      <c r="J50" s="0" t="n">
        <f aca="false">IF(NOT(ISBLANK(A50)),D50,0)</f>
        <v>0</v>
      </c>
      <c r="K50" s="0" t="n">
        <f aca="false">IF(NOT(ISBLANK(A50)),E50,0)</f>
        <v>0</v>
      </c>
    </row>
    <row r="51" customFormat="false" ht="12.75" hidden="false" customHeight="false" outlineLevel="0" collapsed="false">
      <c r="A51" s="27"/>
      <c r="B51" s="46" t="s">
        <v>133</v>
      </c>
      <c r="C51" s="47"/>
      <c r="D51" s="48" t="n">
        <v>2246</v>
      </c>
      <c r="E51" s="48" t="n">
        <v>2495</v>
      </c>
      <c r="F51" s="51" t="s">
        <v>134</v>
      </c>
      <c r="G51" s="52"/>
      <c r="H51" s="52"/>
      <c r="I51" s="52"/>
      <c r="J51" s="0" t="n">
        <f aca="false">IF(NOT(ISBLANK(A51)),D51,0)</f>
        <v>0</v>
      </c>
      <c r="K51" s="0" t="n">
        <f aca="false">IF(NOT(ISBLANK(A51)),E51,0)</f>
        <v>0</v>
      </c>
    </row>
    <row r="52" customFormat="false" ht="12.75" hidden="false" customHeight="false" outlineLevel="0" collapsed="false">
      <c r="A52" s="27"/>
      <c r="B52" s="87" t="s">
        <v>136</v>
      </c>
      <c r="C52" s="99"/>
      <c r="D52" s="88" t="n">
        <v>86</v>
      </c>
      <c r="E52" s="88" t="n">
        <v>95</v>
      </c>
      <c r="F52" s="89" t="s">
        <v>137</v>
      </c>
      <c r="G52" s="52"/>
      <c r="H52" s="52"/>
      <c r="I52" s="52"/>
      <c r="J52" s="0" t="n">
        <f aca="false">IF(NOT(ISBLANK(A52)),D52,0)</f>
        <v>0</v>
      </c>
      <c r="K52" s="0" t="n">
        <f aca="false">IF(NOT(ISBLANK(A52)),E52,0)</f>
        <v>0</v>
      </c>
    </row>
    <row r="53" customFormat="false" ht="12.75" hidden="false" customHeight="false" outlineLevel="0" collapsed="false">
      <c r="A53" s="27"/>
      <c r="B53" s="101" t="s">
        <v>314</v>
      </c>
      <c r="C53" s="102"/>
      <c r="D53" s="98" t="s">
        <v>108</v>
      </c>
      <c r="E53" s="98" t="s">
        <v>108</v>
      </c>
      <c r="F53" s="103"/>
      <c r="G53" s="52"/>
      <c r="H53" s="52"/>
      <c r="I53" s="52"/>
      <c r="J53" s="0" t="n">
        <f aca="false">IF(NOT(ISBLANK(A53)),D53,0)</f>
        <v>0</v>
      </c>
      <c r="K53" s="0" t="n">
        <f aca="false">IF(NOT(ISBLANK(A53)),E53,0)</f>
        <v>0</v>
      </c>
    </row>
    <row r="54" customFormat="false" ht="12.75" hidden="false" customHeight="false" outlineLevel="0" collapsed="false">
      <c r="A54" s="27"/>
      <c r="B54" s="91" t="s">
        <v>316</v>
      </c>
      <c r="C54" s="54"/>
      <c r="D54" s="55"/>
      <c r="E54" s="55"/>
      <c r="F54" s="56" t="s">
        <v>315</v>
      </c>
      <c r="G54" s="52"/>
      <c r="H54" s="52"/>
      <c r="I54" s="52"/>
      <c r="J54" s="0" t="n">
        <f aca="false">IF(NOT(ISBLANK(A54)),D54,0)</f>
        <v>0</v>
      </c>
      <c r="K54" s="0" t="n">
        <f aca="false">IF(NOT(ISBLANK(A54)),E54,0)</f>
        <v>0</v>
      </c>
    </row>
    <row r="55" customFormat="false" ht="12.75" hidden="false" customHeight="false" outlineLevel="0" collapsed="false">
      <c r="A55" s="27"/>
      <c r="B55" s="95" t="s">
        <v>317</v>
      </c>
      <c r="C55" s="96"/>
      <c r="D55" s="97" t="n">
        <v>536</v>
      </c>
      <c r="E55" s="97" t="n">
        <v>595</v>
      </c>
      <c r="F55" s="49" t="s">
        <v>318</v>
      </c>
      <c r="G55" s="52"/>
      <c r="H55" s="52"/>
      <c r="I55" s="52"/>
      <c r="J55" s="0" t="n">
        <f aca="false">IF(NOT(ISBLANK(A55)),D55,0)</f>
        <v>0</v>
      </c>
      <c r="K55" s="0" t="n">
        <f aca="false">IF(NOT(ISBLANK(A55)),E55,0)</f>
        <v>0</v>
      </c>
    </row>
    <row r="56" customFormat="false" ht="12.75" hidden="false" customHeight="false" outlineLevel="0" collapsed="false">
      <c r="A56" s="27"/>
      <c r="B56" s="91" t="s">
        <v>319</v>
      </c>
      <c r="C56" s="54"/>
      <c r="D56" s="55"/>
      <c r="E56" s="55"/>
      <c r="F56" s="56"/>
      <c r="G56" s="52"/>
      <c r="H56" s="52"/>
      <c r="I56" s="52"/>
      <c r="J56" s="0" t="n">
        <f aca="false">IF(NOT(ISBLANK(A56)),D56,0)</f>
        <v>0</v>
      </c>
      <c r="K56" s="0" t="n">
        <f aca="false">IF(NOT(ISBLANK(A56)),E56,0)</f>
        <v>0</v>
      </c>
    </row>
    <row r="57" customFormat="false" ht="12.75" hidden="false" customHeight="false" outlineLevel="0" collapsed="false">
      <c r="A57" s="27"/>
      <c r="B57" s="46" t="s">
        <v>138</v>
      </c>
      <c r="C57" s="47"/>
      <c r="D57" s="48" t="n">
        <v>176</v>
      </c>
      <c r="E57" s="48" t="n">
        <v>195</v>
      </c>
      <c r="F57" s="51" t="s">
        <v>139</v>
      </c>
      <c r="G57" s="52"/>
      <c r="H57" s="52"/>
      <c r="I57" s="52"/>
      <c r="J57" s="0" t="n">
        <f aca="false">IF(NOT(ISBLANK(A57)),D57,0)</f>
        <v>0</v>
      </c>
      <c r="K57" s="0" t="n">
        <f aca="false">IF(NOT(ISBLANK(A57)),E57,0)</f>
        <v>0</v>
      </c>
    </row>
    <row r="58" customFormat="false" ht="12.75" hidden="false" customHeight="false" outlineLevel="0" collapsed="false">
      <c r="A58" s="27" t="s">
        <v>361</v>
      </c>
      <c r="B58" s="87" t="s">
        <v>320</v>
      </c>
      <c r="C58" s="99"/>
      <c r="D58" s="88" t="n">
        <v>1229</v>
      </c>
      <c r="E58" s="88" t="n">
        <v>1395</v>
      </c>
      <c r="F58" s="89" t="s">
        <v>321</v>
      </c>
      <c r="G58" s="52"/>
      <c r="H58" s="52"/>
      <c r="I58" s="52"/>
      <c r="J58" s="0" t="n">
        <f aca="false">IF(NOT(ISBLANK(A58)),D58,0)</f>
        <v>1229</v>
      </c>
      <c r="K58" s="0" t="n">
        <f aca="false">IF(NOT(ISBLANK(A58)),E58,0)</f>
        <v>1395</v>
      </c>
    </row>
    <row r="59" customFormat="false" ht="12.75" hidden="false" customHeight="false" outlineLevel="0" collapsed="false">
      <c r="A59" s="27"/>
      <c r="B59" s="95" t="s">
        <v>376</v>
      </c>
      <c r="C59" s="96"/>
      <c r="D59" s="97" t="n">
        <v>176</v>
      </c>
      <c r="E59" s="97" t="n">
        <v>195</v>
      </c>
      <c r="F59" s="49" t="s">
        <v>377</v>
      </c>
      <c r="G59" s="52"/>
      <c r="H59" s="52"/>
      <c r="I59" s="52"/>
      <c r="J59" s="0" t="n">
        <f aca="false">IF(NOT(ISBLANK(A59)),D59,0)</f>
        <v>0</v>
      </c>
      <c r="K59" s="0" t="n">
        <f aca="false">IF(NOT(ISBLANK(A59)),E59,0)</f>
        <v>0</v>
      </c>
    </row>
    <row r="60" customFormat="false" ht="12.75" hidden="false" customHeight="false" outlineLevel="0" collapsed="false">
      <c r="A60" s="27"/>
      <c r="B60" s="91" t="s">
        <v>378</v>
      </c>
      <c r="C60" s="54"/>
      <c r="D60" s="55"/>
      <c r="E60" s="55"/>
      <c r="F60" s="56"/>
      <c r="G60" s="52"/>
      <c r="H60" s="52"/>
      <c r="I60" s="52"/>
      <c r="J60" s="0" t="n">
        <f aca="false">IF(NOT(ISBLANK(A60)),D60,0)</f>
        <v>0</v>
      </c>
      <c r="K60" s="0" t="n">
        <f aca="false">IF(NOT(ISBLANK(A60)),E60,0)</f>
        <v>0</v>
      </c>
    </row>
    <row r="61" customFormat="false" ht="12.75" hidden="false" customHeight="false" outlineLevel="0" collapsed="false">
      <c r="A61" s="27"/>
      <c r="B61" s="95" t="s">
        <v>379</v>
      </c>
      <c r="C61" s="96"/>
      <c r="D61" s="97" t="s">
        <v>108</v>
      </c>
      <c r="E61" s="97" t="s">
        <v>108</v>
      </c>
      <c r="F61" s="49" t="s">
        <v>380</v>
      </c>
      <c r="G61" s="52"/>
      <c r="H61" s="52"/>
      <c r="I61" s="52"/>
      <c r="J61" s="0" t="n">
        <f aca="false">IF(NOT(ISBLANK(A61)),D61,0)</f>
        <v>0</v>
      </c>
      <c r="K61" s="0" t="n">
        <f aca="false">IF(NOT(ISBLANK(A61)),E61,0)</f>
        <v>0</v>
      </c>
    </row>
    <row r="62" customFormat="false" ht="12.75" hidden="false" customHeight="false" outlineLevel="0" collapsed="false">
      <c r="A62" s="27"/>
      <c r="B62" s="91" t="s">
        <v>381</v>
      </c>
      <c r="C62" s="54"/>
      <c r="D62" s="55"/>
      <c r="E62" s="55"/>
      <c r="F62" s="56"/>
      <c r="G62" s="52"/>
      <c r="H62" s="52"/>
      <c r="I62" s="52"/>
      <c r="J62" s="0" t="n">
        <f aca="false">IF(NOT(ISBLANK(A62)),D62,0)</f>
        <v>0</v>
      </c>
      <c r="K62" s="0" t="n">
        <f aca="false">IF(NOT(ISBLANK(A62)),E62,0)</f>
        <v>0</v>
      </c>
    </row>
    <row r="63" customFormat="false" ht="12.75" hidden="false" customHeight="false" outlineLevel="0" collapsed="false">
      <c r="A63" s="27"/>
      <c r="B63" s="87" t="s">
        <v>142</v>
      </c>
      <c r="C63" s="99"/>
      <c r="D63" s="55" t="s">
        <v>108</v>
      </c>
      <c r="E63" s="55" t="s">
        <v>108</v>
      </c>
      <c r="F63" s="89" t="s">
        <v>143</v>
      </c>
      <c r="G63" s="52"/>
      <c r="H63" s="52"/>
      <c r="I63" s="52"/>
      <c r="J63" s="0" t="n">
        <f aca="false">IF(NOT(ISBLANK(A63)),D63,0)</f>
        <v>0</v>
      </c>
      <c r="K63" s="0" t="n">
        <f aca="false">IF(NOT(ISBLANK(A63)),E63,0)</f>
        <v>0</v>
      </c>
    </row>
    <row r="64" customFormat="false" ht="12.75" hidden="false" customHeight="false" outlineLevel="0" collapsed="false">
      <c r="A64" s="27"/>
      <c r="B64" s="46" t="s">
        <v>144</v>
      </c>
      <c r="C64" s="47"/>
      <c r="D64" s="48" t="n">
        <v>536</v>
      </c>
      <c r="E64" s="48" t="n">
        <v>595</v>
      </c>
      <c r="F64" s="51" t="s">
        <v>145</v>
      </c>
      <c r="G64" s="52"/>
      <c r="H64" s="52"/>
      <c r="I64" s="52"/>
      <c r="J64" s="0" t="n">
        <f aca="false">IF(NOT(ISBLANK(A64)),D64,0)</f>
        <v>0</v>
      </c>
      <c r="K64" s="0" t="n">
        <f aca="false">IF(NOT(ISBLANK(A64)),E64,0)</f>
        <v>0</v>
      </c>
    </row>
    <row r="65" customFormat="false" ht="12.75" hidden="false" customHeight="false" outlineLevel="0" collapsed="false">
      <c r="A65" s="27"/>
      <c r="B65" s="87" t="s">
        <v>147</v>
      </c>
      <c r="C65" s="99"/>
      <c r="D65" s="88" t="s">
        <v>148</v>
      </c>
      <c r="E65" s="88" t="s">
        <v>148</v>
      </c>
      <c r="F65" s="89" t="s">
        <v>149</v>
      </c>
      <c r="G65" s="52"/>
      <c r="H65" s="52"/>
      <c r="I65" s="52"/>
      <c r="J65" s="0" t="n">
        <f aca="false">IF(NOT(ISBLANK(A65)),D65,0)</f>
        <v>0</v>
      </c>
      <c r="K65" s="0" t="n">
        <f aca="false">IF(NOT(ISBLANK(A65)),E65,0)</f>
        <v>0</v>
      </c>
    </row>
    <row r="66" customFormat="false" ht="12.75" hidden="false" customHeight="false" outlineLevel="0" collapsed="false">
      <c r="A66" s="27"/>
      <c r="B66" s="46" t="s">
        <v>147</v>
      </c>
      <c r="C66" s="47"/>
      <c r="D66" s="48" t="n">
        <v>716</v>
      </c>
      <c r="E66" s="48" t="n">
        <v>795</v>
      </c>
      <c r="F66" s="51" t="s">
        <v>151</v>
      </c>
      <c r="G66" s="52"/>
      <c r="H66" s="52"/>
      <c r="I66" s="52"/>
      <c r="J66" s="0" t="n">
        <f aca="false">IF(NOT(ISBLANK(A66)),D66,0)</f>
        <v>0</v>
      </c>
      <c r="K66" s="0" t="n">
        <f aca="false">IF(NOT(ISBLANK(A66)),E66,0)</f>
        <v>0</v>
      </c>
    </row>
    <row r="67" customFormat="false" ht="12.75" hidden="false" customHeight="false" outlineLevel="0" collapsed="false">
      <c r="A67" s="27"/>
      <c r="B67" s="95" t="s">
        <v>152</v>
      </c>
      <c r="C67" s="96"/>
      <c r="D67" s="97" t="n">
        <v>580</v>
      </c>
      <c r="E67" s="97" t="n">
        <v>645</v>
      </c>
      <c r="F67" s="49" t="s">
        <v>153</v>
      </c>
      <c r="G67" s="52"/>
      <c r="H67" s="52"/>
      <c r="I67" s="52"/>
      <c r="J67" s="0" t="n">
        <f aca="false">IF(NOT(ISBLANK(A67)),D67,0)</f>
        <v>0</v>
      </c>
      <c r="K67" s="0" t="n">
        <f aca="false">IF(NOT(ISBLANK(A67)),E67,0)</f>
        <v>0</v>
      </c>
    </row>
    <row r="68" customFormat="false" ht="12.75" hidden="false" customHeight="false" outlineLevel="0" collapsed="false">
      <c r="A68" s="27"/>
      <c r="B68" s="91" t="s">
        <v>154</v>
      </c>
      <c r="C68" s="54"/>
      <c r="D68" s="55"/>
      <c r="E68" s="55"/>
      <c r="F68" s="56"/>
      <c r="G68" s="52"/>
      <c r="H68" s="52"/>
      <c r="I68" s="52"/>
      <c r="J68" s="0" t="n">
        <f aca="false">IF(NOT(ISBLANK(A68)),D68,0)</f>
        <v>0</v>
      </c>
      <c r="K68" s="0" t="n">
        <f aca="false">IF(NOT(ISBLANK(A68)),E68,0)</f>
        <v>0</v>
      </c>
    </row>
    <row r="69" customFormat="false" ht="12.8" hidden="false" customHeight="false" outlineLevel="0" collapsed="false">
      <c r="A69" s="27"/>
      <c r="B69" s="95" t="s">
        <v>382</v>
      </c>
      <c r="C69" s="96"/>
      <c r="D69" s="48" t="n">
        <v>446</v>
      </c>
      <c r="E69" s="48" t="n">
        <v>495</v>
      </c>
      <c r="F69" s="51" t="s">
        <v>323</v>
      </c>
      <c r="G69" s="52"/>
      <c r="H69" s="52"/>
      <c r="I69" s="52"/>
      <c r="J69" s="0" t="n">
        <f aca="false">IF(NOT(ISBLANK(A69)),D69,0)</f>
        <v>0</v>
      </c>
      <c r="K69" s="0" t="n">
        <f aca="false">IF(NOT(ISBLANK(A69)),E69,0)</f>
        <v>0</v>
      </c>
    </row>
    <row r="70" customFormat="false" ht="12.75" hidden="false" customHeight="false" outlineLevel="0" collapsed="false">
      <c r="A70" s="27"/>
      <c r="B70" s="91" t="s">
        <v>383</v>
      </c>
      <c r="C70" s="54"/>
      <c r="D70" s="55" t="s">
        <v>108</v>
      </c>
      <c r="E70" s="55" t="s">
        <v>108</v>
      </c>
      <c r="F70" s="56" t="s">
        <v>323</v>
      </c>
      <c r="G70" s="52"/>
      <c r="H70" s="52"/>
      <c r="I70" s="52"/>
      <c r="J70" s="0" t="n">
        <f aca="false">IF(NOT(ISBLANK(A70)),D70,0)</f>
        <v>0</v>
      </c>
      <c r="K70" s="0" t="n">
        <f aca="false">IF(NOT(ISBLANK(A70)),E70,0)</f>
        <v>0</v>
      </c>
    </row>
    <row r="71" customFormat="false" ht="12.75" hidden="false" customHeight="false" outlineLevel="0" collapsed="false">
      <c r="A71" s="27"/>
      <c r="B71" s="95" t="s">
        <v>155</v>
      </c>
      <c r="C71" s="96"/>
      <c r="D71" s="97" t="n">
        <v>896</v>
      </c>
      <c r="E71" s="97" t="n">
        <v>995</v>
      </c>
      <c r="F71" s="49" t="s">
        <v>156</v>
      </c>
      <c r="G71" s="52"/>
      <c r="H71" s="52"/>
      <c r="I71" s="52"/>
      <c r="J71" s="0" t="n">
        <f aca="false">IF(NOT(ISBLANK(A71)),D71,0)</f>
        <v>0</v>
      </c>
      <c r="K71" s="0" t="n">
        <f aca="false">IF(NOT(ISBLANK(A71)),E71,0)</f>
        <v>0</v>
      </c>
    </row>
    <row r="72" customFormat="false" ht="12.75" hidden="false" customHeight="false" outlineLevel="0" collapsed="false">
      <c r="A72" s="27" t="s">
        <v>361</v>
      </c>
      <c r="B72" s="91" t="s">
        <v>326</v>
      </c>
      <c r="C72" s="54"/>
      <c r="D72" s="55" t="n">
        <v>806</v>
      </c>
      <c r="E72" s="55" t="n">
        <v>895</v>
      </c>
      <c r="F72" s="56" t="s">
        <v>156</v>
      </c>
      <c r="G72" s="52"/>
      <c r="H72" s="52"/>
      <c r="I72" s="52"/>
      <c r="J72" s="0" t="n">
        <f aca="false">IF(NOT(ISBLANK(A72)),D72,0)</f>
        <v>806</v>
      </c>
      <c r="K72" s="0" t="n">
        <f aca="false">IF(NOT(ISBLANK(A72)),E72,0)</f>
        <v>895</v>
      </c>
    </row>
    <row r="73" customFormat="false" ht="12.75" hidden="false" customHeight="false" outlineLevel="0" collapsed="false">
      <c r="A73" s="27"/>
      <c r="B73" s="95" t="s">
        <v>327</v>
      </c>
      <c r="C73" s="96"/>
      <c r="D73" s="97" t="n">
        <v>3686</v>
      </c>
      <c r="E73" s="97" t="n">
        <v>4095</v>
      </c>
      <c r="F73" s="49" t="s">
        <v>328</v>
      </c>
      <c r="G73" s="52"/>
      <c r="H73" s="52"/>
      <c r="I73" s="52"/>
      <c r="J73" s="0" t="n">
        <f aca="false">IF(NOT(ISBLANK(A73)),D73,0)</f>
        <v>0</v>
      </c>
      <c r="K73" s="0" t="n">
        <f aca="false">IF(NOT(ISBLANK(A73)),E73,0)</f>
        <v>0</v>
      </c>
    </row>
    <row r="74" customFormat="false" ht="12.75" hidden="false" customHeight="false" outlineLevel="0" collapsed="false">
      <c r="A74" s="27"/>
      <c r="B74" s="91" t="s">
        <v>329</v>
      </c>
      <c r="C74" s="54"/>
      <c r="D74" s="55"/>
      <c r="E74" s="55"/>
      <c r="F74" s="56"/>
      <c r="G74" s="52"/>
      <c r="H74" s="52"/>
      <c r="I74" s="52"/>
      <c r="J74" s="0" t="n">
        <f aca="false">IF(NOT(ISBLANK(A74)),D74,0)</f>
        <v>0</v>
      </c>
      <c r="K74" s="0" t="n">
        <f aca="false">IF(NOT(ISBLANK(A74)),E74,0)</f>
        <v>0</v>
      </c>
    </row>
    <row r="75" customFormat="false" ht="12.75" hidden="false" customHeight="false" outlineLevel="0" collapsed="false">
      <c r="A75" s="27"/>
      <c r="B75" s="46" t="s">
        <v>162</v>
      </c>
      <c r="C75" s="47"/>
      <c r="D75" s="48" t="n">
        <v>27</v>
      </c>
      <c r="E75" s="48" t="n">
        <v>30</v>
      </c>
      <c r="F75" s="51" t="s">
        <v>163</v>
      </c>
      <c r="G75" s="52"/>
      <c r="H75" s="52"/>
      <c r="I75" s="52"/>
      <c r="J75" s="0" t="n">
        <f aca="false">IF(NOT(ISBLANK(A75)),D75,0)</f>
        <v>0</v>
      </c>
      <c r="K75" s="0" t="n">
        <f aca="false">IF(NOT(ISBLANK(A75)),E75,0)</f>
        <v>0</v>
      </c>
    </row>
    <row r="76" customFormat="false" ht="12.75" hidden="false" customHeight="false" outlineLevel="0" collapsed="false">
      <c r="A76" s="27"/>
      <c r="B76" s="87" t="s">
        <v>164</v>
      </c>
      <c r="C76" s="99"/>
      <c r="D76" s="88" t="n">
        <v>68</v>
      </c>
      <c r="E76" s="88" t="n">
        <v>75</v>
      </c>
      <c r="F76" s="89" t="s">
        <v>165</v>
      </c>
      <c r="G76" s="52"/>
      <c r="H76" s="52"/>
      <c r="I76" s="52"/>
      <c r="J76" s="0" t="n">
        <f aca="false">IF(NOT(ISBLANK(A76)),D76,0)</f>
        <v>0</v>
      </c>
      <c r="K76" s="0" t="n">
        <f aca="false">IF(NOT(ISBLANK(A76)),E76,0)</f>
        <v>0</v>
      </c>
    </row>
    <row r="77" customFormat="false" ht="12.75" hidden="false" customHeight="false" outlineLevel="0" collapsed="false">
      <c r="A77" s="27" t="s">
        <v>361</v>
      </c>
      <c r="B77" s="46" t="s">
        <v>384</v>
      </c>
      <c r="C77" s="47"/>
      <c r="D77" s="48" t="n">
        <v>1570</v>
      </c>
      <c r="E77" s="48" t="n">
        <v>1745</v>
      </c>
      <c r="F77" s="51" t="s">
        <v>385</v>
      </c>
      <c r="G77" s="52"/>
      <c r="H77" s="52"/>
      <c r="I77" s="52"/>
      <c r="J77" s="0" t="n">
        <f aca="false">IF(NOT(ISBLANK(A77)),D77,0)</f>
        <v>1570</v>
      </c>
      <c r="K77" s="0" t="n">
        <f aca="false">IF(NOT(ISBLANK(A77)),E77,0)</f>
        <v>1745</v>
      </c>
    </row>
    <row r="78" customFormat="false" ht="12.75" hidden="false" customHeight="false" outlineLevel="0" collapsed="false">
      <c r="A78" s="27"/>
      <c r="B78" s="50" t="s">
        <v>386</v>
      </c>
      <c r="C78" s="46"/>
      <c r="D78" s="48"/>
      <c r="E78" s="48"/>
      <c r="F78" s="51"/>
      <c r="G78" s="52"/>
      <c r="H78" s="52"/>
      <c r="I78" s="52"/>
      <c r="J78" s="0" t="n">
        <f aca="false">IF(NOT(ISBLANK(A78)),D78,0)</f>
        <v>0</v>
      </c>
      <c r="K78" s="0" t="n">
        <f aca="false">IF(NOT(ISBLANK(A78)),E78,0)</f>
        <v>0</v>
      </c>
    </row>
    <row r="79" customFormat="false" ht="12.75" hidden="false" customHeight="false" outlineLevel="0" collapsed="false">
      <c r="A79" s="27" t="s">
        <v>361</v>
      </c>
      <c r="B79" s="95" t="s">
        <v>173</v>
      </c>
      <c r="C79" s="96"/>
      <c r="D79" s="97" t="n">
        <v>716</v>
      </c>
      <c r="E79" s="97" t="n">
        <v>795</v>
      </c>
      <c r="F79" s="49" t="s">
        <v>174</v>
      </c>
      <c r="G79" s="52"/>
      <c r="H79" s="52"/>
      <c r="I79" s="52"/>
      <c r="J79" s="0" t="n">
        <f aca="false">IF(NOT(ISBLANK(A79)),D79,0)</f>
        <v>716</v>
      </c>
      <c r="K79" s="0" t="n">
        <f aca="false">IF(NOT(ISBLANK(A79)),E79,0)</f>
        <v>795</v>
      </c>
    </row>
    <row r="80" customFormat="false" ht="12.75" hidden="false" customHeight="false" outlineLevel="0" collapsed="false">
      <c r="A80" s="27"/>
      <c r="B80" s="91" t="s">
        <v>387</v>
      </c>
      <c r="C80" s="54"/>
      <c r="D80" s="55" t="n">
        <v>716</v>
      </c>
      <c r="E80" s="55" t="n">
        <v>795</v>
      </c>
      <c r="F80" s="56" t="s">
        <v>174</v>
      </c>
      <c r="G80" s="52"/>
      <c r="H80" s="52"/>
      <c r="I80" s="52"/>
      <c r="J80" s="0" t="n">
        <f aca="false">IF(NOT(ISBLANK(A80)),D80,0)</f>
        <v>0</v>
      </c>
      <c r="K80" s="0" t="n">
        <f aca="false">IF(NOT(ISBLANK(A80)),E80,0)</f>
        <v>0</v>
      </c>
    </row>
    <row r="81" customFormat="false" ht="12.75" hidden="false" customHeight="false" outlineLevel="0" collapsed="false">
      <c r="A81" s="103"/>
      <c r="B81" s="104"/>
      <c r="C81" s="101"/>
      <c r="D81" s="98"/>
      <c r="E81" s="98"/>
      <c r="F81" s="103"/>
      <c r="G81" s="52"/>
      <c r="H81" s="52"/>
      <c r="I81" s="52"/>
    </row>
    <row r="82" customFormat="false" ht="12.75" hidden="false" customHeight="false" outlineLevel="0" collapsed="false">
      <c r="A82" s="103"/>
      <c r="B82" s="104"/>
      <c r="C82" s="101"/>
      <c r="D82" s="98"/>
      <c r="E82" s="98"/>
      <c r="F82" s="103"/>
      <c r="G82" s="52"/>
      <c r="H82" s="52"/>
      <c r="I82" s="52"/>
    </row>
    <row r="83" customFormat="false" ht="12.75" hidden="false" customHeight="false" outlineLevel="0" collapsed="false">
      <c r="A83" s="27"/>
      <c r="B83" s="105" t="s">
        <v>178</v>
      </c>
      <c r="C83" s="106"/>
      <c r="D83" s="48"/>
      <c r="E83" s="48"/>
      <c r="F83" s="51"/>
      <c r="G83" s="52"/>
      <c r="H83" s="52"/>
      <c r="I83" s="52"/>
    </row>
    <row r="84" customFormat="false" ht="12.75" hidden="false" customHeight="false" outlineLevel="0" collapsed="false">
      <c r="A84" s="27"/>
      <c r="B84" s="87" t="s">
        <v>181</v>
      </c>
      <c r="C84" s="99"/>
      <c r="D84" s="88" t="n">
        <v>149</v>
      </c>
      <c r="E84" s="88" t="n">
        <v>165</v>
      </c>
      <c r="F84" s="89" t="s">
        <v>182</v>
      </c>
      <c r="G84" s="52"/>
      <c r="H84" s="52"/>
      <c r="I84" s="52"/>
      <c r="J84" s="0" t="n">
        <f aca="false">IF(NOT(ISBLANK(A84)),D84,0)</f>
        <v>0</v>
      </c>
      <c r="K84" s="0" t="n">
        <f aca="false">IF(NOT(ISBLANK(A84)),E84,0)</f>
        <v>0</v>
      </c>
    </row>
    <row r="85" customFormat="false" ht="12.75" hidden="false" customHeight="false" outlineLevel="0" collapsed="false">
      <c r="A85" s="27"/>
      <c r="B85" s="46" t="s">
        <v>194</v>
      </c>
      <c r="C85" s="47"/>
      <c r="D85" s="48" t="n">
        <v>31</v>
      </c>
      <c r="E85" s="48" t="n">
        <v>35</v>
      </c>
      <c r="F85" s="51" t="s">
        <v>195</v>
      </c>
      <c r="G85" s="52"/>
      <c r="H85" s="52"/>
      <c r="I85" s="52"/>
      <c r="J85" s="0" t="n">
        <f aca="false">IF(NOT(ISBLANK(A85)),D85,0)</f>
        <v>0</v>
      </c>
      <c r="K85" s="0" t="n">
        <f aca="false">IF(NOT(ISBLANK(A85)),E85,0)</f>
        <v>0</v>
      </c>
    </row>
    <row r="86" customFormat="false" ht="12.75" hidden="false" customHeight="false" outlineLevel="0" collapsed="false">
      <c r="A86" s="27"/>
      <c r="B86" s="53" t="s">
        <v>331</v>
      </c>
      <c r="C86" s="54"/>
      <c r="D86" s="55"/>
      <c r="E86" s="55"/>
      <c r="F86" s="56"/>
      <c r="G86" s="52"/>
      <c r="H86" s="52"/>
      <c r="I86" s="52"/>
      <c r="J86" s="0" t="n">
        <f aca="false">IF(NOT(ISBLANK(A86)),D86,0)</f>
        <v>0</v>
      </c>
      <c r="K86" s="0" t="n">
        <f aca="false">IF(NOT(ISBLANK(A86)),E86,0)</f>
        <v>0</v>
      </c>
    </row>
    <row r="87" customFormat="false" ht="12.75" hidden="false" customHeight="false" outlineLevel="0" collapsed="false">
      <c r="A87" s="27"/>
      <c r="B87" s="107" t="s">
        <v>201</v>
      </c>
      <c r="C87" s="99"/>
      <c r="D87" s="88" t="n">
        <v>473</v>
      </c>
      <c r="E87" s="88" t="n">
        <v>525</v>
      </c>
      <c r="F87" s="89" t="s">
        <v>202</v>
      </c>
      <c r="G87" s="52"/>
      <c r="H87" s="52"/>
      <c r="I87" s="52"/>
      <c r="J87" s="0" t="n">
        <f aca="false">IF(NOT(ISBLANK(A87)),D87,0)</f>
        <v>0</v>
      </c>
      <c r="K87" s="0" t="n">
        <f aca="false">IF(NOT(ISBLANK(A87)),E87,0)</f>
        <v>0</v>
      </c>
    </row>
    <row r="88" customFormat="false" ht="12.75" hidden="false" customHeight="false" outlineLevel="0" collapsed="false">
      <c r="A88" s="27" t="s">
        <v>361</v>
      </c>
      <c r="B88" s="100" t="s">
        <v>203</v>
      </c>
      <c r="C88" s="47"/>
      <c r="D88" s="48" t="n">
        <v>72</v>
      </c>
      <c r="E88" s="48" t="n">
        <v>80</v>
      </c>
      <c r="F88" s="51" t="s">
        <v>204</v>
      </c>
      <c r="G88" s="52"/>
      <c r="H88" s="52"/>
      <c r="I88" s="52"/>
      <c r="J88" s="0" t="n">
        <f aca="false">IF(NOT(ISBLANK(A88)),D88,0)</f>
        <v>72</v>
      </c>
      <c r="K88" s="0" t="n">
        <f aca="false">IF(NOT(ISBLANK(A88)),E88,0)</f>
        <v>80</v>
      </c>
    </row>
    <row r="89" customFormat="false" ht="12.75" hidden="false" customHeight="false" outlineLevel="0" collapsed="false">
      <c r="A89" s="27"/>
      <c r="B89" s="50" t="s">
        <v>388</v>
      </c>
      <c r="C89" s="46"/>
      <c r="D89" s="48"/>
      <c r="E89" s="48"/>
      <c r="F89" s="51"/>
      <c r="G89" s="52"/>
      <c r="H89" s="52"/>
      <c r="I89" s="52"/>
      <c r="J89" s="0" t="n">
        <f aca="false">IF(NOT(ISBLANK(A89)),D89,0)</f>
        <v>0</v>
      </c>
      <c r="K89" s="0" t="n">
        <f aca="false">IF(NOT(ISBLANK(A89)),E89,0)</f>
        <v>0</v>
      </c>
    </row>
    <row r="90" customFormat="false" ht="12.75" hidden="false" customHeight="false" outlineLevel="0" collapsed="false">
      <c r="A90" s="27"/>
      <c r="B90" s="95" t="s">
        <v>206</v>
      </c>
      <c r="C90" s="96"/>
      <c r="D90" s="97" t="n">
        <v>473</v>
      </c>
      <c r="E90" s="97" t="n">
        <v>525</v>
      </c>
      <c r="F90" s="49" t="s">
        <v>207</v>
      </c>
      <c r="G90" s="52"/>
      <c r="H90" s="52"/>
      <c r="I90" s="52"/>
      <c r="J90" s="0" t="n">
        <f aca="false">IF(NOT(ISBLANK(A90)),D90,0)</f>
        <v>0</v>
      </c>
      <c r="K90" s="0" t="n">
        <f aca="false">IF(NOT(ISBLANK(A90)),E90,0)</f>
        <v>0</v>
      </c>
    </row>
    <row r="91" customFormat="false" ht="12.75" hidden="false" customHeight="false" outlineLevel="0" collapsed="false">
      <c r="A91" s="27"/>
      <c r="B91" s="91" t="s">
        <v>208</v>
      </c>
      <c r="C91" s="54"/>
      <c r="D91" s="55"/>
      <c r="E91" s="55"/>
      <c r="F91" s="56"/>
      <c r="G91" s="52"/>
      <c r="H91" s="52"/>
      <c r="I91" s="52"/>
      <c r="J91" s="0" t="n">
        <f aca="false">IF(NOT(ISBLANK(A91)),D91,0)</f>
        <v>0</v>
      </c>
      <c r="K91" s="0" t="n">
        <f aca="false">IF(NOT(ISBLANK(A91)),E91,0)</f>
        <v>0</v>
      </c>
    </row>
    <row r="92" customFormat="false" ht="12.75" hidden="false" customHeight="false" outlineLevel="0" collapsed="false">
      <c r="A92" s="27"/>
      <c r="B92" s="95" t="s">
        <v>389</v>
      </c>
      <c r="C92" s="96"/>
      <c r="D92" s="97" t="n">
        <v>878</v>
      </c>
      <c r="E92" s="97" t="n">
        <v>975</v>
      </c>
      <c r="F92" s="49" t="s">
        <v>207</v>
      </c>
      <c r="G92" s="52"/>
      <c r="H92" s="52"/>
      <c r="I92" s="52"/>
      <c r="J92" s="0" t="n">
        <f aca="false">IF(NOT(ISBLANK(A92)),D92,0)</f>
        <v>0</v>
      </c>
      <c r="K92" s="0" t="n">
        <f aca="false">IF(NOT(ISBLANK(A92)),E92,0)</f>
        <v>0</v>
      </c>
    </row>
    <row r="93" customFormat="false" ht="12.75" hidden="false" customHeight="false" outlineLevel="0" collapsed="false">
      <c r="A93" s="27"/>
      <c r="B93" s="91" t="s">
        <v>390</v>
      </c>
      <c r="C93" s="54"/>
      <c r="D93" s="55"/>
      <c r="E93" s="55"/>
      <c r="F93" s="56"/>
      <c r="G93" s="52"/>
      <c r="H93" s="52"/>
      <c r="I93" s="52"/>
      <c r="J93" s="0" t="n">
        <f aca="false">IF(NOT(ISBLANK(A93)),D93,0)</f>
        <v>0</v>
      </c>
      <c r="K93" s="0" t="n">
        <f aca="false">IF(NOT(ISBLANK(A93)),E93,0)</f>
        <v>0</v>
      </c>
    </row>
    <row r="94" customFormat="false" ht="12.75" hidden="false" customHeight="false" outlineLevel="0" collapsed="false">
      <c r="A94" s="27" t="s">
        <v>361</v>
      </c>
      <c r="B94" s="46" t="s">
        <v>212</v>
      </c>
      <c r="C94" s="47"/>
      <c r="D94" s="48" t="n">
        <v>608</v>
      </c>
      <c r="E94" s="48" t="n">
        <v>675</v>
      </c>
      <c r="F94" s="51" t="s">
        <v>213</v>
      </c>
      <c r="G94" s="52"/>
      <c r="H94" s="52"/>
      <c r="I94" s="52"/>
      <c r="J94" s="0" t="n">
        <f aca="false">IF(NOT(ISBLANK(A94)),D94,0)</f>
        <v>608</v>
      </c>
      <c r="K94" s="0" t="n">
        <f aca="false">IF(NOT(ISBLANK(A94)),E94,0)</f>
        <v>675</v>
      </c>
    </row>
    <row r="95" customFormat="false" ht="12.75" hidden="false" customHeight="false" outlineLevel="0" collapsed="false">
      <c r="A95" s="27"/>
      <c r="B95" s="87" t="s">
        <v>216</v>
      </c>
      <c r="C95" s="99"/>
      <c r="D95" s="88" t="n">
        <v>220</v>
      </c>
      <c r="E95" s="88" t="n">
        <v>245</v>
      </c>
      <c r="F95" s="89" t="s">
        <v>217</v>
      </c>
      <c r="G95" s="52"/>
      <c r="H95" s="52"/>
      <c r="I95" s="52"/>
      <c r="J95" s="0" t="n">
        <f aca="false">IF(NOT(ISBLANK(A95)),D95,0)</f>
        <v>0</v>
      </c>
      <c r="K95" s="0" t="n">
        <f aca="false">IF(NOT(ISBLANK(A95)),E95,0)</f>
        <v>0</v>
      </c>
    </row>
    <row r="96" customFormat="false" ht="12.75" hidden="false" customHeight="false" outlineLevel="0" collapsed="false">
      <c r="A96" s="27"/>
      <c r="B96" s="46" t="s">
        <v>218</v>
      </c>
      <c r="C96" s="47"/>
      <c r="D96" s="48" t="n">
        <v>158</v>
      </c>
      <c r="E96" s="48" t="n">
        <v>175</v>
      </c>
      <c r="F96" s="51" t="s">
        <v>219</v>
      </c>
      <c r="G96" s="52"/>
      <c r="H96" s="52"/>
      <c r="I96" s="52"/>
      <c r="J96" s="0" t="n">
        <f aca="false">IF(NOT(ISBLANK(A96)),D96,0)</f>
        <v>0</v>
      </c>
      <c r="K96" s="0" t="n">
        <f aca="false">IF(NOT(ISBLANK(A96)),E96,0)</f>
        <v>0</v>
      </c>
    </row>
    <row r="97" customFormat="false" ht="12.75" hidden="false" customHeight="false" outlineLevel="0" collapsed="false">
      <c r="A97" s="27"/>
      <c r="B97" s="50" t="s">
        <v>332</v>
      </c>
      <c r="C97" s="46"/>
      <c r="D97" s="48"/>
      <c r="E97" s="48"/>
      <c r="F97" s="51"/>
      <c r="G97" s="52"/>
      <c r="H97" s="52"/>
      <c r="I97" s="52"/>
      <c r="J97" s="0" t="n">
        <f aca="false">IF(NOT(ISBLANK(A97)),D97,0)</f>
        <v>0</v>
      </c>
      <c r="K97" s="0" t="n">
        <f aca="false">IF(NOT(ISBLANK(A97)),E97,0)</f>
        <v>0</v>
      </c>
    </row>
    <row r="98" customFormat="false" ht="12.75" hidden="false" customHeight="false" outlineLevel="0" collapsed="false">
      <c r="A98" s="27"/>
      <c r="B98" s="87" t="s">
        <v>221</v>
      </c>
      <c r="C98" s="99"/>
      <c r="D98" s="88" t="n">
        <v>1576</v>
      </c>
      <c r="E98" s="88" t="n">
        <v>1750</v>
      </c>
      <c r="F98" s="89" t="s">
        <v>222</v>
      </c>
      <c r="G98" s="52"/>
      <c r="H98" s="52"/>
      <c r="I98" s="52"/>
      <c r="J98" s="0" t="n">
        <f aca="false">IF(NOT(ISBLANK(A98)),D98,0)</f>
        <v>0</v>
      </c>
      <c r="K98" s="0" t="n">
        <f aca="false">IF(NOT(ISBLANK(A98)),E98,0)</f>
        <v>0</v>
      </c>
    </row>
    <row r="99" customFormat="false" ht="12.75" hidden="false" customHeight="false" outlineLevel="0" collapsed="false">
      <c r="A99" s="27" t="s">
        <v>361</v>
      </c>
      <c r="B99" s="46" t="s">
        <v>223</v>
      </c>
      <c r="C99" s="47"/>
      <c r="D99" s="48" t="n">
        <v>113</v>
      </c>
      <c r="E99" s="48" t="n">
        <v>125</v>
      </c>
      <c r="F99" s="51" t="s">
        <v>224</v>
      </c>
      <c r="G99" s="52"/>
      <c r="H99" s="52"/>
      <c r="I99" s="52"/>
      <c r="J99" s="0" t="n">
        <f aca="false">IF(NOT(ISBLANK(A99)),D99,0)</f>
        <v>113</v>
      </c>
      <c r="K99" s="0" t="n">
        <f aca="false">IF(NOT(ISBLANK(A99)),E99,0)</f>
        <v>125</v>
      </c>
    </row>
    <row r="100" customFormat="false" ht="12.75" hidden="false" customHeight="false" outlineLevel="0" collapsed="false">
      <c r="A100" s="27"/>
      <c r="B100" s="53" t="s">
        <v>225</v>
      </c>
      <c r="C100" s="46"/>
      <c r="D100" s="48"/>
      <c r="E100" s="48"/>
      <c r="F100" s="51"/>
      <c r="G100" s="52"/>
      <c r="H100" s="52"/>
      <c r="I100" s="52"/>
      <c r="J100" s="0" t="n">
        <f aca="false">IF(NOT(ISBLANK(A100)),D100,0)</f>
        <v>0</v>
      </c>
      <c r="K100" s="0" t="n">
        <f aca="false">IF(NOT(ISBLANK(A100)),E100,0)</f>
        <v>0</v>
      </c>
    </row>
    <row r="101" customFormat="false" ht="12.75" hidden="false" customHeight="false" outlineLevel="0" collapsed="false">
      <c r="A101" s="27"/>
      <c r="B101" s="54" t="s">
        <v>226</v>
      </c>
      <c r="C101" s="99"/>
      <c r="D101" s="88" t="n">
        <v>293</v>
      </c>
      <c r="E101" s="88" t="n">
        <v>325</v>
      </c>
      <c r="F101" s="89" t="s">
        <v>227</v>
      </c>
      <c r="G101" s="52"/>
      <c r="H101" s="52"/>
      <c r="I101" s="52"/>
      <c r="J101" s="0" t="n">
        <f aca="false">IF(NOT(ISBLANK(A101)),D101,0)</f>
        <v>0</v>
      </c>
      <c r="K101" s="0" t="n">
        <f aca="false">IF(NOT(ISBLANK(A101)),E101,0)</f>
        <v>0</v>
      </c>
    </row>
    <row r="102" customFormat="false" ht="12.75" hidden="false" customHeight="false" outlineLevel="0" collapsed="false">
      <c r="A102" s="27"/>
      <c r="B102" s="46" t="s">
        <v>228</v>
      </c>
      <c r="C102" s="47"/>
      <c r="D102" s="48" t="n">
        <v>266</v>
      </c>
      <c r="E102" s="48" t="n">
        <v>295</v>
      </c>
      <c r="F102" s="51" t="s">
        <v>229</v>
      </c>
      <c r="G102" s="52"/>
      <c r="H102" s="52"/>
      <c r="I102" s="52"/>
      <c r="J102" s="0" t="n">
        <f aca="false">IF(NOT(ISBLANK(A102)),D102,0)</f>
        <v>0</v>
      </c>
      <c r="K102" s="0" t="n">
        <f aca="false">IF(NOT(ISBLANK(A102)),E102,0)</f>
        <v>0</v>
      </c>
    </row>
    <row r="103" customFormat="false" ht="12.75" hidden="false" customHeight="false" outlineLevel="0" collapsed="false">
      <c r="A103" s="27"/>
      <c r="B103" s="50" t="s">
        <v>208</v>
      </c>
      <c r="C103" s="46"/>
      <c r="D103" s="48"/>
      <c r="E103" s="48"/>
      <c r="F103" s="51"/>
      <c r="G103" s="52"/>
      <c r="H103" s="52"/>
      <c r="I103" s="52"/>
      <c r="J103" s="0" t="n">
        <f aca="false">IF(NOT(ISBLANK(A103)),D103,0)</f>
        <v>0</v>
      </c>
      <c r="K103" s="0" t="n">
        <f aca="false">IF(NOT(ISBLANK(A103)),E103,0)</f>
        <v>0</v>
      </c>
    </row>
    <row r="104" customFormat="false" ht="12.75" hidden="false" customHeight="false" outlineLevel="0" collapsed="false">
      <c r="A104" s="27"/>
      <c r="B104" s="87" t="s">
        <v>231</v>
      </c>
      <c r="C104" s="99"/>
      <c r="D104" s="88" t="n">
        <v>176</v>
      </c>
      <c r="E104" s="88" t="n">
        <v>195</v>
      </c>
      <c r="F104" s="89" t="s">
        <v>232</v>
      </c>
      <c r="G104" s="52"/>
      <c r="H104" s="52"/>
      <c r="I104" s="52"/>
      <c r="J104" s="0" t="n">
        <f aca="false">IF(NOT(ISBLANK(A104)),D104,0)</f>
        <v>0</v>
      </c>
      <c r="K104" s="0" t="n">
        <f aca="false">IF(NOT(ISBLANK(A104)),E104,0)</f>
        <v>0</v>
      </c>
    </row>
    <row r="105" customFormat="false" ht="12.75" hidden="false" customHeight="false" outlineLevel="0" collapsed="false">
      <c r="A105" s="27"/>
      <c r="B105" s="46" t="s">
        <v>233</v>
      </c>
      <c r="C105" s="47"/>
      <c r="D105" s="48" t="n">
        <v>1576</v>
      </c>
      <c r="E105" s="48" t="n">
        <v>1750</v>
      </c>
      <c r="F105" s="51" t="s">
        <v>234</v>
      </c>
      <c r="G105" s="52"/>
      <c r="H105" s="52"/>
      <c r="I105" s="52"/>
      <c r="J105" s="0" t="n">
        <f aca="false">IF(NOT(ISBLANK(A105)),D105,0)</f>
        <v>0</v>
      </c>
      <c r="K105" s="0" t="n">
        <f aca="false">IF(NOT(ISBLANK(A105)),E105,0)</f>
        <v>0</v>
      </c>
    </row>
    <row r="106" customFormat="false" ht="12.75" hidden="false" customHeight="false" outlineLevel="0" collapsed="false">
      <c r="A106" s="27"/>
      <c r="B106" s="50" t="s">
        <v>235</v>
      </c>
      <c r="C106" s="46"/>
      <c r="D106" s="48"/>
      <c r="E106" s="48"/>
      <c r="F106" s="51"/>
      <c r="G106" s="52"/>
      <c r="H106" s="52"/>
      <c r="I106" s="52"/>
      <c r="J106" s="0" t="n">
        <f aca="false">IF(NOT(ISBLANK(A106)),D106,0)</f>
        <v>0</v>
      </c>
      <c r="K106" s="0" t="n">
        <f aca="false">IF(NOT(ISBLANK(A106)),E106,0)</f>
        <v>0</v>
      </c>
    </row>
    <row r="107" customFormat="false" ht="12.75" hidden="false" customHeight="false" outlineLevel="0" collapsed="false">
      <c r="A107" s="27"/>
      <c r="B107" s="95" t="s">
        <v>236</v>
      </c>
      <c r="C107" s="96"/>
      <c r="D107" s="97" t="n">
        <v>220</v>
      </c>
      <c r="E107" s="97" t="n">
        <v>245</v>
      </c>
      <c r="F107" s="49" t="s">
        <v>237</v>
      </c>
      <c r="G107" s="52"/>
      <c r="H107" s="52"/>
      <c r="I107" s="52"/>
      <c r="J107" s="0" t="n">
        <f aca="false">IF(NOT(ISBLANK(A107)),D107,0)</f>
        <v>0</v>
      </c>
      <c r="K107" s="0" t="n">
        <f aca="false">IF(NOT(ISBLANK(A107)),E107,0)</f>
        <v>0</v>
      </c>
    </row>
    <row r="108" customFormat="false" ht="12.75" hidden="false" customHeight="false" outlineLevel="0" collapsed="false">
      <c r="A108" s="27"/>
      <c r="B108" s="91" t="s">
        <v>238</v>
      </c>
      <c r="C108" s="54"/>
      <c r="D108" s="55"/>
      <c r="E108" s="55"/>
      <c r="F108" s="56"/>
      <c r="G108" s="52"/>
      <c r="H108" s="52"/>
      <c r="I108" s="52"/>
      <c r="J108" s="0" t="n">
        <f aca="false">IF(NOT(ISBLANK(A108)),D108,0)</f>
        <v>0</v>
      </c>
      <c r="K108" s="0" t="n">
        <f aca="false">IF(NOT(ISBLANK(A108)),E108,0)</f>
        <v>0</v>
      </c>
    </row>
    <row r="109" customFormat="false" ht="12.75" hidden="false" customHeight="false" outlineLevel="0" collapsed="false">
      <c r="A109" s="103"/>
      <c r="B109" s="104"/>
      <c r="C109" s="101"/>
      <c r="D109" s="98"/>
      <c r="E109" s="98"/>
      <c r="F109" s="103"/>
      <c r="G109" s="52"/>
      <c r="H109" s="52"/>
      <c r="I109" s="52"/>
    </row>
    <row r="110" customFormat="false" ht="12.75" hidden="false" customHeight="false" outlineLevel="0" collapsed="false">
      <c r="A110" s="103"/>
      <c r="B110" s="104"/>
      <c r="C110" s="101"/>
      <c r="D110" s="98"/>
      <c r="E110" s="98"/>
      <c r="F110" s="103"/>
      <c r="G110" s="52"/>
      <c r="H110" s="52"/>
      <c r="I110" s="52"/>
    </row>
    <row r="111" customFormat="false" ht="12.75" hidden="false" customHeight="false" outlineLevel="0" collapsed="false">
      <c r="A111" s="27"/>
      <c r="B111" s="105" t="s">
        <v>239</v>
      </c>
      <c r="C111" s="52"/>
      <c r="D111" s="48"/>
      <c r="E111" s="48"/>
      <c r="F111" s="51"/>
      <c r="G111" s="52"/>
      <c r="H111" s="52"/>
      <c r="I111" s="52"/>
    </row>
    <row r="112" customFormat="false" ht="12.75" hidden="false" customHeight="false" outlineLevel="0" collapsed="false">
      <c r="A112" s="27" t="s">
        <v>361</v>
      </c>
      <c r="B112" s="57" t="s">
        <v>391</v>
      </c>
      <c r="C112" s="57"/>
      <c r="D112" s="55" t="s">
        <v>108</v>
      </c>
      <c r="E112" s="55" t="s">
        <v>108</v>
      </c>
      <c r="F112" s="56" t="s">
        <v>392</v>
      </c>
      <c r="G112" s="52"/>
      <c r="H112" s="52"/>
      <c r="I112" s="52"/>
      <c r="J112" s="0" t="str">
        <f aca="false">IF(NOT(ISBLANK(A112)),D112,0)</f>
        <v>N/C </v>
      </c>
      <c r="K112" s="0" t="str">
        <f aca="false">IF(NOT(ISBLANK(A112)),E112,0)</f>
        <v>N/C </v>
      </c>
    </row>
    <row r="113" customFormat="false" ht="12.75" hidden="false" customHeight="false" outlineLevel="0" collapsed="false">
      <c r="A113" s="27"/>
      <c r="B113" s="87" t="s">
        <v>335</v>
      </c>
      <c r="C113" s="87"/>
      <c r="D113" s="88" t="n">
        <v>1526</v>
      </c>
      <c r="E113" s="88" t="n">
        <v>1695</v>
      </c>
      <c r="F113" s="89" t="s">
        <v>393</v>
      </c>
      <c r="G113" s="52"/>
      <c r="H113" s="52"/>
      <c r="I113" s="52"/>
      <c r="J113" s="0" t="n">
        <f aca="false">IF(NOT(ISBLANK(A113)),D113,0)</f>
        <v>0</v>
      </c>
      <c r="K113" s="0" t="n">
        <f aca="false">IF(NOT(ISBLANK(A113)),E113,0)</f>
        <v>0</v>
      </c>
    </row>
    <row r="114" customFormat="false" ht="12.75" hidden="false" customHeight="false" outlineLevel="0" collapsed="false">
      <c r="A114" s="27"/>
      <c r="B114" s="57"/>
      <c r="C114" s="87"/>
      <c r="D114" s="55"/>
      <c r="E114" s="55"/>
      <c r="F114" s="56"/>
      <c r="G114" s="52"/>
      <c r="H114" s="52"/>
      <c r="I114" s="52"/>
    </row>
    <row r="115" customFormat="false" ht="12.75" hidden="false" customHeight="false" outlineLevel="0" collapsed="false">
      <c r="A115" s="27"/>
      <c r="B115" s="23" t="s">
        <v>340</v>
      </c>
      <c r="C115" s="23"/>
      <c r="D115" s="14" t="n">
        <v>220</v>
      </c>
      <c r="E115" s="14" t="n">
        <v>245</v>
      </c>
      <c r="F115" s="15"/>
      <c r="G115" s="73" t="s">
        <v>255</v>
      </c>
      <c r="H115" s="73"/>
      <c r="I115" s="1"/>
      <c r="J115" s="0" t="n">
        <f aca="false">IF(NOT(ISBLANK(A115)),D115,0)</f>
        <v>0</v>
      </c>
      <c r="K115" s="0" t="n">
        <f aca="false">IF(NOT(ISBLANK(A115)),E115,0)</f>
        <v>0</v>
      </c>
    </row>
    <row r="116" customFormat="false" ht="12.75" hidden="false" customHeight="false" outlineLevel="0" collapsed="false">
      <c r="A116" s="27"/>
      <c r="B116" s="23" t="s">
        <v>256</v>
      </c>
      <c r="C116" s="6"/>
      <c r="D116" s="14" t="n">
        <v>220</v>
      </c>
      <c r="E116" s="14" t="n">
        <v>245</v>
      </c>
      <c r="F116" s="15"/>
      <c r="G116" s="73" t="s">
        <v>257</v>
      </c>
      <c r="H116" s="73"/>
      <c r="I116" s="1"/>
      <c r="J116" s="0" t="n">
        <f aca="false">IF(NOT(ISBLANK(A116)),D116,0)</f>
        <v>0</v>
      </c>
      <c r="K116" s="0" t="n">
        <f aca="false">IF(NOT(ISBLANK(A116)),E116,0)</f>
        <v>0</v>
      </c>
    </row>
    <row r="117" customFormat="false" ht="12.75" hidden="false" customHeight="false" outlineLevel="0" collapsed="false">
      <c r="A117" s="27"/>
      <c r="B117" s="23" t="s">
        <v>258</v>
      </c>
      <c r="C117" s="6"/>
      <c r="D117" s="14" t="s">
        <v>108</v>
      </c>
      <c r="E117" s="14" t="s">
        <v>108</v>
      </c>
      <c r="F117" s="15"/>
      <c r="G117" s="73" t="s">
        <v>259</v>
      </c>
      <c r="H117" s="73"/>
      <c r="I117" s="1"/>
      <c r="J117" s="0" t="n">
        <f aca="false">IF(NOT(ISBLANK(A117)),D117,0)</f>
        <v>0</v>
      </c>
      <c r="K117" s="0" t="n">
        <f aca="false">IF(NOT(ISBLANK(A117)),E117,0)</f>
        <v>0</v>
      </c>
    </row>
    <row r="118" customFormat="false" ht="12.75" hidden="false" customHeight="false" outlineLevel="0" collapsed="false">
      <c r="A118" s="27"/>
      <c r="B118" s="23" t="s">
        <v>260</v>
      </c>
      <c r="C118" s="6"/>
      <c r="D118" s="14" t="n">
        <v>220</v>
      </c>
      <c r="E118" s="14" t="n">
        <v>245</v>
      </c>
      <c r="F118" s="15"/>
      <c r="G118" s="73" t="s">
        <v>261</v>
      </c>
      <c r="H118" s="73"/>
      <c r="I118" s="1"/>
      <c r="J118" s="0" t="n">
        <f aca="false">IF(NOT(ISBLANK(A118)),D118,0)</f>
        <v>0</v>
      </c>
      <c r="K118" s="0" t="n">
        <f aca="false">IF(NOT(ISBLANK(A118)),E118,0)</f>
        <v>0</v>
      </c>
    </row>
    <row r="119" customFormat="false" ht="12.75" hidden="false" customHeight="false" outlineLevel="0" collapsed="false">
      <c r="A119" s="27" t="s">
        <v>361</v>
      </c>
      <c r="B119" s="23" t="s">
        <v>262</v>
      </c>
      <c r="C119" s="6"/>
      <c r="D119" s="14" t="n">
        <v>220</v>
      </c>
      <c r="E119" s="14" t="n">
        <v>245</v>
      </c>
      <c r="F119" s="15"/>
      <c r="G119" s="73" t="s">
        <v>263</v>
      </c>
      <c r="H119" s="73"/>
      <c r="I119" s="1"/>
      <c r="J119" s="0" t="n">
        <f aca="false">IF(NOT(ISBLANK(A119)),D119,0)</f>
        <v>220</v>
      </c>
      <c r="K119" s="0" t="n">
        <f aca="false">IF(NOT(ISBLANK(A119)),E119,0)</f>
        <v>245</v>
      </c>
    </row>
    <row r="120" customFormat="false" ht="12.75" hidden="false" customHeight="false" outlineLevel="0" collapsed="false">
      <c r="A120" s="27"/>
      <c r="B120" s="42" t="s">
        <v>264</v>
      </c>
      <c r="C120" s="10"/>
      <c r="D120" s="11" t="n">
        <v>220</v>
      </c>
      <c r="E120" s="2" t="n">
        <v>245</v>
      </c>
      <c r="G120" s="74" t="s">
        <v>265</v>
      </c>
      <c r="H120" s="74"/>
      <c r="I120" s="1"/>
      <c r="J120" s="0" t="n">
        <f aca="false">IF(NOT(ISBLANK(A120)),D120,0)</f>
        <v>0</v>
      </c>
      <c r="K120" s="0" t="n">
        <f aca="false">IF(NOT(ISBLANK(A120)),E120,0)</f>
        <v>0</v>
      </c>
    </row>
    <row r="121" customFormat="false" ht="12.75" hidden="false" customHeight="false" outlineLevel="0" collapsed="false">
      <c r="A121" s="27"/>
      <c r="B121" s="30" t="s">
        <v>394</v>
      </c>
      <c r="C121" s="23"/>
      <c r="D121" s="14"/>
      <c r="E121" s="14"/>
      <c r="F121" s="15"/>
      <c r="G121" s="73"/>
      <c r="H121" s="73"/>
      <c r="I121" s="1"/>
      <c r="J121" s="0" t="n">
        <f aca="false">IF(NOT(ISBLANK(A121)),D121,0)</f>
        <v>0</v>
      </c>
      <c r="K121" s="0" t="n">
        <f aca="false">IF(NOT(ISBLANK(A121)),E121,0)</f>
        <v>0</v>
      </c>
    </row>
    <row r="122" customFormat="false" ht="12.75" hidden="false" customHeight="false" outlineLevel="0" collapsed="false">
      <c r="A122" s="27"/>
      <c r="B122" s="42" t="s">
        <v>267</v>
      </c>
      <c r="C122" s="10"/>
      <c r="D122" s="11" t="n">
        <v>220</v>
      </c>
      <c r="E122" s="7" t="n">
        <v>245</v>
      </c>
      <c r="G122" s="74" t="s">
        <v>265</v>
      </c>
      <c r="H122" s="74"/>
      <c r="I122" s="1"/>
      <c r="J122" s="0" t="n">
        <f aca="false">IF(NOT(ISBLANK(A122)),D122,0)</f>
        <v>0</v>
      </c>
      <c r="K122" s="0" t="n">
        <f aca="false">IF(NOT(ISBLANK(A122)),E122,0)</f>
        <v>0</v>
      </c>
    </row>
    <row r="123" customFormat="false" ht="12.75" hidden="false" customHeight="false" outlineLevel="0" collapsed="false">
      <c r="A123" s="27"/>
      <c r="B123" s="42" t="s">
        <v>268</v>
      </c>
      <c r="C123" s="10"/>
      <c r="D123" s="11" t="n">
        <v>220</v>
      </c>
      <c r="E123" s="2" t="n">
        <v>245</v>
      </c>
      <c r="F123" s="12"/>
      <c r="G123" s="75" t="s">
        <v>265</v>
      </c>
      <c r="H123" s="75"/>
      <c r="I123" s="1"/>
      <c r="J123" s="0" t="n">
        <f aca="false">IF(NOT(ISBLANK(A123)),D123,0)</f>
        <v>0</v>
      </c>
      <c r="K123" s="0" t="n">
        <f aca="false">IF(NOT(ISBLANK(A123)),E123,0)</f>
        <v>0</v>
      </c>
    </row>
    <row r="124" customFormat="false" ht="12.75" hidden="false" customHeight="false" outlineLevel="0" collapsed="false">
      <c r="A124" s="27"/>
      <c r="B124" s="59" t="s">
        <v>269</v>
      </c>
      <c r="C124" s="6"/>
      <c r="D124" s="7" t="n">
        <v>220</v>
      </c>
      <c r="E124" s="7" t="n">
        <v>245</v>
      </c>
      <c r="F124" s="8"/>
      <c r="G124" s="8" t="s">
        <v>270</v>
      </c>
      <c r="H124" s="8"/>
      <c r="I124" s="1"/>
      <c r="J124" s="0" t="n">
        <f aca="false">IF(NOT(ISBLANK(A124)),D124,0)</f>
        <v>0</v>
      </c>
      <c r="K124" s="0" t="n">
        <f aca="false">IF(NOT(ISBLANK(A124)),E124,0)</f>
        <v>0</v>
      </c>
    </row>
    <row r="125" customFormat="false" ht="12.75" hidden="false" customHeight="false" outlineLevel="0" collapsed="false">
      <c r="A125" s="27"/>
      <c r="B125" s="23" t="s">
        <v>271</v>
      </c>
      <c r="C125" s="6"/>
      <c r="D125" s="7" t="n">
        <v>220</v>
      </c>
      <c r="E125" s="7" t="n">
        <v>245</v>
      </c>
      <c r="F125" s="15"/>
      <c r="G125" s="73" t="s">
        <v>272</v>
      </c>
      <c r="H125" s="73"/>
      <c r="I125" s="1"/>
      <c r="J125" s="0" t="n">
        <f aca="false">IF(NOT(ISBLANK(A125)),D125,0)</f>
        <v>0</v>
      </c>
      <c r="K125" s="0" t="n">
        <f aca="false">IF(NOT(ISBLANK(A125)),E125,0)</f>
        <v>0</v>
      </c>
    </row>
    <row r="126" customFormat="false" ht="12.75" hidden="false" customHeight="false" outlineLevel="0" collapsed="false">
      <c r="A126" s="27"/>
      <c r="B126" s="6" t="s">
        <v>395</v>
      </c>
      <c r="C126" s="6"/>
      <c r="D126" s="7" t="n">
        <v>220</v>
      </c>
      <c r="E126" s="7" t="n">
        <v>245</v>
      </c>
      <c r="F126" s="15"/>
      <c r="G126" s="73" t="s">
        <v>274</v>
      </c>
      <c r="H126" s="73"/>
      <c r="I126" s="1"/>
      <c r="J126" s="0" t="n">
        <f aca="false">IF(NOT(ISBLANK(A126)),D126,0)</f>
        <v>0</v>
      </c>
      <c r="K126" s="0" t="n">
        <f aca="false">IF(NOT(ISBLANK(A126)),E126,0)</f>
        <v>0</v>
      </c>
    </row>
    <row r="127" customFormat="false" ht="12.75" hidden="false" customHeight="false" outlineLevel="0" collapsed="false">
      <c r="B127" s="52"/>
      <c r="C127" s="52"/>
      <c r="D127" s="48"/>
      <c r="E127" s="48"/>
      <c r="F127" s="51"/>
      <c r="G127" s="52"/>
      <c r="H127" s="52"/>
      <c r="I127" s="52"/>
    </row>
    <row r="128" customFormat="false" ht="12.75" hidden="false" customHeight="false" outlineLevel="0" collapsed="false">
      <c r="B128" s="52" t="s">
        <v>275</v>
      </c>
      <c r="C128" s="108"/>
      <c r="D128" s="76" t="n">
        <f aca="false">SUM(J7,J19:J126)</f>
        <v>57427</v>
      </c>
      <c r="E128" s="76" t="n">
        <f aca="false">SUM(K7,K19:K126)</f>
        <v>61105</v>
      </c>
      <c r="F128" s="109"/>
      <c r="G128" s="52"/>
      <c r="H128" s="52"/>
      <c r="I128" s="52"/>
    </row>
    <row r="129" customFormat="false" ht="12.75" hidden="false" customHeight="false" outlineLevel="0" collapsed="false">
      <c r="A129" s="77"/>
      <c r="B129" s="52"/>
      <c r="C129" s="110"/>
      <c r="D129" s="48"/>
      <c r="E129" s="111"/>
      <c r="F129" s="112"/>
      <c r="G129" s="52"/>
      <c r="H129" s="52"/>
      <c r="I129" s="52"/>
    </row>
    <row r="130" customFormat="false" ht="12.75" hidden="false" customHeight="false" outlineLevel="0" collapsed="false">
      <c r="A130" s="27"/>
      <c r="B130" s="52" t="s">
        <v>276</v>
      </c>
      <c r="C130" s="78"/>
      <c r="D130" s="78" t="n">
        <f aca="false">PRODUCT(D128,0.99)</f>
        <v>56852.73</v>
      </c>
      <c r="E130" s="109" t="n">
        <f aca="false">1-(D130/$E$128)</f>
        <v>0.0695895589558957</v>
      </c>
      <c r="F130" s="51" t="s">
        <v>277</v>
      </c>
      <c r="G130" s="52"/>
      <c r="H130" s="52"/>
      <c r="I130" s="52"/>
      <c r="J130" s="0" t="n">
        <f aca="false">IF(NOT(ISBLANK(A130)),D130,0)</f>
        <v>0</v>
      </c>
    </row>
    <row r="131" customFormat="false" ht="12.75" hidden="false" customHeight="false" outlineLevel="0" collapsed="false">
      <c r="A131" s="27"/>
      <c r="B131" s="52" t="s">
        <v>278</v>
      </c>
      <c r="C131" s="78"/>
      <c r="D131" s="78" t="n">
        <f aca="false">PRODUCT(D128,0.98)</f>
        <v>56278.46</v>
      </c>
      <c r="E131" s="109" t="n">
        <f aca="false">1-(D131/$E$128)</f>
        <v>0.0789876442189673</v>
      </c>
      <c r="F131" s="51"/>
      <c r="G131" s="52"/>
      <c r="H131" s="52"/>
      <c r="I131" s="52"/>
      <c r="J131" s="0" t="n">
        <f aca="false">IF(NOT(ISBLANK(A131)),D131,0)</f>
        <v>0</v>
      </c>
    </row>
    <row r="132" customFormat="false" ht="12.75" hidden="false" customHeight="false" outlineLevel="0" collapsed="false">
      <c r="A132" s="27"/>
      <c r="B132" s="52" t="s">
        <v>279</v>
      </c>
      <c r="C132" s="78"/>
      <c r="D132" s="78" t="n">
        <f aca="false">PRODUCT(D128,0.97)</f>
        <v>55704.19</v>
      </c>
      <c r="E132" s="109" t="n">
        <f aca="false">1-(D132/$E$128)</f>
        <v>0.0883857294820391</v>
      </c>
      <c r="F132" s="51"/>
      <c r="G132" s="52"/>
      <c r="H132" s="52"/>
      <c r="I132" s="52"/>
      <c r="J132" s="0" t="n">
        <f aca="false">IF(NOT(ISBLANK(A132)),D132,0)</f>
        <v>0</v>
      </c>
    </row>
    <row r="133" customFormat="false" ht="12.75" hidden="false" customHeight="false" outlineLevel="0" collapsed="false">
      <c r="A133" s="27"/>
      <c r="B133" s="52" t="s">
        <v>280</v>
      </c>
      <c r="C133" s="78"/>
      <c r="D133" s="78" t="n">
        <f aca="false">PRODUCT(D128,0.96)</f>
        <v>55129.92</v>
      </c>
      <c r="E133" s="109" t="n">
        <f aca="false">1-(D133/$E$128)</f>
        <v>0.0977838147451109</v>
      </c>
      <c r="F133" s="51"/>
      <c r="G133" s="52"/>
      <c r="H133" s="52"/>
      <c r="I133" s="52"/>
      <c r="J133" s="0" t="n">
        <f aca="false">IF(NOT(ISBLANK(A133)),D133,0)</f>
        <v>0</v>
      </c>
    </row>
    <row r="134" customFormat="false" ht="12.75" hidden="false" customHeight="false" outlineLevel="0" collapsed="false">
      <c r="A134" s="27"/>
      <c r="B134" s="52" t="s">
        <v>281</v>
      </c>
      <c r="C134" s="78"/>
      <c r="D134" s="78" t="n">
        <f aca="false">PRODUCT(D128,0.95)</f>
        <v>54555.65</v>
      </c>
      <c r="E134" s="109" t="n">
        <f aca="false">1-(D134/$E$128)</f>
        <v>0.107181900008183</v>
      </c>
      <c r="F134" s="51"/>
      <c r="G134" s="52"/>
      <c r="H134" s="52"/>
      <c r="I134" s="52"/>
      <c r="J134" s="0" t="n">
        <f aca="false">IF(NOT(ISBLANK(A134)),D134,0)</f>
        <v>0</v>
      </c>
    </row>
    <row r="135" customFormat="false" ht="12.75" hidden="false" customHeight="false" outlineLevel="0" collapsed="false">
      <c r="A135" s="27"/>
      <c r="B135" s="52" t="s">
        <v>282</v>
      </c>
      <c r="C135" s="78"/>
      <c r="D135" s="78" t="n">
        <f aca="false">PRODUCT(D128,0.94)</f>
        <v>53981.38</v>
      </c>
      <c r="E135" s="109" t="n">
        <f aca="false">1-(D135/$E$128)</f>
        <v>0.116579985271254</v>
      </c>
      <c r="F135" s="51"/>
      <c r="G135" s="52"/>
      <c r="H135" s="52"/>
      <c r="I135" s="52"/>
      <c r="J135" s="0" t="n">
        <f aca="false">IF(NOT(ISBLANK(A135)),D135,0)</f>
        <v>0</v>
      </c>
    </row>
    <row r="136" customFormat="false" ht="12.75" hidden="false" customHeight="false" outlineLevel="0" collapsed="false">
      <c r="A136" s="27"/>
      <c r="B136" s="52" t="s">
        <v>283</v>
      </c>
      <c r="C136" s="78"/>
      <c r="D136" s="78" t="n">
        <f aca="false">PRODUCT(D128,0.93)</f>
        <v>53407.11</v>
      </c>
      <c r="E136" s="109" t="n">
        <f aca="false">1-(D136/$E$128)</f>
        <v>0.125978070534326</v>
      </c>
      <c r="F136" s="51"/>
      <c r="G136" s="52"/>
      <c r="H136" s="52"/>
      <c r="I136" s="52"/>
      <c r="J136" s="0" t="n">
        <f aca="false">IF(NOT(ISBLANK(A136)),D136,0)</f>
        <v>0</v>
      </c>
    </row>
    <row r="137" customFormat="false" ht="12.75" hidden="false" customHeight="false" outlineLevel="0" collapsed="false">
      <c r="A137" s="27"/>
      <c r="B137" s="52" t="s">
        <v>284</v>
      </c>
      <c r="C137" s="78"/>
      <c r="D137" s="78" t="n">
        <f aca="false">PRODUCT(D128,0.92)</f>
        <v>52832.84</v>
      </c>
      <c r="E137" s="109" t="n">
        <f aca="false">1-(D137/$E$128)</f>
        <v>0.135376155797398</v>
      </c>
      <c r="F137" s="51"/>
      <c r="G137" s="52"/>
      <c r="H137" s="52"/>
      <c r="I137" s="52"/>
      <c r="J137" s="0" t="n">
        <f aca="false">IF(NOT(ISBLANK(A137)),D137,0)</f>
        <v>0</v>
      </c>
    </row>
    <row r="138" customFormat="false" ht="12.75" hidden="false" customHeight="false" outlineLevel="0" collapsed="false">
      <c r="B138" s="52"/>
      <c r="C138" s="52"/>
      <c r="D138" s="48"/>
      <c r="E138" s="48"/>
      <c r="F138" s="51"/>
      <c r="G138" s="52"/>
      <c r="H138" s="52"/>
      <c r="I138" s="52"/>
    </row>
    <row r="139" customFormat="false" ht="12.75" hidden="false" customHeight="false" outlineLevel="0" collapsed="false">
      <c r="A139" s="1" t="s">
        <v>285</v>
      </c>
      <c r="B139" s="52" t="s">
        <v>286</v>
      </c>
      <c r="C139" s="52"/>
      <c r="D139" s="80" t="n">
        <v>0.08625</v>
      </c>
      <c r="E139" s="48"/>
      <c r="F139" s="51" t="s">
        <v>287</v>
      </c>
      <c r="G139" s="52"/>
      <c r="H139" s="52"/>
      <c r="I139" s="52"/>
    </row>
    <row r="140" customFormat="false" ht="12.75" hidden="false" customHeight="false" outlineLevel="0" collapsed="false">
      <c r="B140" s="52"/>
      <c r="C140" s="52"/>
      <c r="D140" s="48"/>
      <c r="E140" s="48"/>
      <c r="F140" s="51"/>
      <c r="G140" s="52"/>
      <c r="H140" s="52"/>
      <c r="I140" s="52"/>
    </row>
    <row r="141" customFormat="false" ht="12.75" hidden="false" customHeight="false" outlineLevel="0" collapsed="false">
      <c r="B141" s="52" t="s">
        <v>288</v>
      </c>
      <c r="C141" s="52"/>
      <c r="D141" s="76" t="n">
        <f aca="false">SUM(J130:J137)*(1+D139)</f>
        <v>0</v>
      </c>
      <c r="E141" s="48"/>
      <c r="F141" s="51"/>
      <c r="G141" s="52"/>
      <c r="H141" s="52"/>
      <c r="I141" s="52"/>
    </row>
    <row r="142" customFormat="false" ht="12.75" hidden="false" customHeight="false" outlineLevel="0" collapsed="false">
      <c r="B142" s="52"/>
      <c r="C142" s="52"/>
      <c r="D142" s="48"/>
      <c r="E142" s="48"/>
      <c r="F142" s="51"/>
      <c r="G142" s="52"/>
      <c r="H142" s="52"/>
      <c r="I142" s="52"/>
    </row>
    <row r="143" customFormat="false" ht="12.75" hidden="false" customHeight="false" outlineLevel="0" collapsed="false">
      <c r="B143" s="52"/>
      <c r="C143" s="52"/>
      <c r="D143" s="48"/>
      <c r="E143" s="48"/>
      <c r="F143" s="51"/>
      <c r="G143" s="52"/>
      <c r="H143" s="52"/>
      <c r="I143" s="52"/>
    </row>
  </sheetData>
  <mergeCells count="12">
    <mergeCell ref="G115:H115"/>
    <mergeCell ref="G116:H116"/>
    <mergeCell ref="G117:H117"/>
    <mergeCell ref="G118:H118"/>
    <mergeCell ref="G119:H119"/>
    <mergeCell ref="G120:H120"/>
    <mergeCell ref="G121:H121"/>
    <mergeCell ref="G122:H122"/>
    <mergeCell ref="G123:H123"/>
    <mergeCell ref="G124:H124"/>
    <mergeCell ref="G125:H125"/>
    <mergeCell ref="G126:H126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84"/>
  <sheetViews>
    <sheetView showFormulas="false" showGridLines="true" showRowColHeaders="true" showZeros="true" rightToLeft="false" tabSelected="false" showOutlineSymbols="true" defaultGridColor="true" view="normal" topLeftCell="A44" colorId="64" zoomScale="100" zoomScaleNormal="100" zoomScalePageLayoutView="100" workbookViewId="0">
      <selection pane="topLeft" activeCell="D70" activeCellId="0" sqref="D70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0" width="45.14"/>
    <col collapsed="false" customWidth="true" hidden="false" outlineLevel="0" max="3" min="3" style="0" width="11.14"/>
    <col collapsed="false" customWidth="true" hidden="false" outlineLevel="0" max="5" min="4" style="2" width="12.14"/>
    <col collapsed="false" customWidth="true" hidden="false" outlineLevel="0" max="6" min="6" style="1" width="47.14"/>
  </cols>
  <sheetData>
    <row r="1" customFormat="false" ht="12.75" hidden="false" customHeight="false" outlineLevel="0" collapsed="false">
      <c r="B1" s="3" t="s">
        <v>0</v>
      </c>
      <c r="C1" s="86"/>
    </row>
    <row r="2" customFormat="false" ht="12.75" hidden="false" customHeight="false" outlineLevel="0" collapsed="false">
      <c r="B2" s="3" t="s">
        <v>396</v>
      </c>
      <c r="C2" s="3"/>
    </row>
    <row r="3" customFormat="false" ht="12.75" hidden="false" customHeight="false" outlineLevel="0" collapsed="false">
      <c r="B3" s="3" t="s">
        <v>2</v>
      </c>
      <c r="C3" s="3"/>
    </row>
    <row r="4" customFormat="false" ht="12.75" hidden="false" customHeight="false" outlineLevel="0" collapsed="false">
      <c r="B4" s="3"/>
      <c r="C4" s="3"/>
    </row>
    <row r="5" customFormat="false" ht="12.75" hidden="false" customHeight="false" outlineLevel="0" collapsed="false">
      <c r="B5" s="4"/>
      <c r="C5" s="4"/>
      <c r="D5" s="5" t="s">
        <v>3</v>
      </c>
      <c r="E5" s="5" t="s">
        <v>4</v>
      </c>
    </row>
    <row r="6" customFormat="false" ht="12.75" hidden="false" customHeight="false" outlineLevel="0" collapsed="false">
      <c r="B6" s="6" t="s">
        <v>396</v>
      </c>
      <c r="C6" s="6"/>
      <c r="D6" s="7" t="n">
        <v>0</v>
      </c>
      <c r="E6" s="7" t="n">
        <v>0</v>
      </c>
      <c r="F6" s="8" t="s">
        <v>397</v>
      </c>
      <c r="J6" s="0" t="n">
        <f aca="false">D6</f>
        <v>0</v>
      </c>
      <c r="K6" s="0" t="n">
        <f aca="false">E6</f>
        <v>0</v>
      </c>
    </row>
    <row r="7" customFormat="false" ht="12.75" hidden="false" customHeight="false" outlineLevel="0" collapsed="false">
      <c r="B7" s="9" t="s">
        <v>6</v>
      </c>
      <c r="C7" s="9"/>
      <c r="D7" s="10"/>
      <c r="E7" s="11" t="n">
        <v>1495</v>
      </c>
      <c r="F7" s="12"/>
      <c r="J7" s="0" t="n">
        <f aca="false">E7</f>
        <v>1495</v>
      </c>
      <c r="K7" s="0" t="n">
        <f aca="false">E7</f>
        <v>1495</v>
      </c>
    </row>
    <row r="8" customFormat="false" ht="15" hidden="false" customHeight="false" outlineLevel="0" collapsed="false">
      <c r="B8" s="13"/>
      <c r="C8" s="13"/>
      <c r="D8" s="14"/>
      <c r="E8" s="14"/>
      <c r="F8" s="15"/>
    </row>
    <row r="9" customFormat="false" ht="12.75" hidden="false" customHeight="false" outlineLevel="0" collapsed="false">
      <c r="B9" s="16" t="s">
        <v>8</v>
      </c>
      <c r="C9" s="16"/>
    </row>
    <row r="10" customFormat="false" ht="12.75" hidden="false" customHeight="false" outlineLevel="0" collapsed="false">
      <c r="B10" s="17" t="s">
        <v>9</v>
      </c>
      <c r="C10" s="17"/>
    </row>
    <row r="11" customFormat="false" ht="12.75" hidden="false" customHeight="false" outlineLevel="0" collapsed="false">
      <c r="B11" s="3" t="s">
        <v>18</v>
      </c>
      <c r="C11" s="19"/>
      <c r="D11" s="5" t="s">
        <v>19</v>
      </c>
      <c r="E11" s="5" t="s">
        <v>4</v>
      </c>
      <c r="F11" s="21" t="s">
        <v>20</v>
      </c>
      <c r="G11" s="3" t="s">
        <v>19</v>
      </c>
      <c r="H11" s="3" t="s">
        <v>4</v>
      </c>
    </row>
    <row r="12" customFormat="false" ht="12.75" hidden="false" customHeight="false" outlineLevel="0" collapsed="false">
      <c r="B12" s="87" t="s">
        <v>398</v>
      </c>
      <c r="C12" s="87"/>
      <c r="D12" s="88" t="n">
        <v>0</v>
      </c>
      <c r="E12" s="88" t="n">
        <v>0</v>
      </c>
      <c r="F12" s="89" t="s">
        <v>399</v>
      </c>
      <c r="G12" s="87" t="n">
        <v>0</v>
      </c>
      <c r="H12" s="87" t="n">
        <v>0</v>
      </c>
      <c r="I12" s="87" t="s">
        <v>400</v>
      </c>
    </row>
    <row r="13" customFormat="false" ht="12.75" hidden="false" customHeight="false" outlineLevel="0" collapsed="false">
      <c r="B13" s="52"/>
      <c r="C13" s="52"/>
      <c r="D13" s="48"/>
      <c r="E13" s="48"/>
      <c r="F13" s="51"/>
      <c r="G13" s="52"/>
      <c r="H13" s="52"/>
      <c r="I13" s="52"/>
    </row>
    <row r="14" customFormat="false" ht="12.75" hidden="false" customHeight="false" outlineLevel="0" collapsed="false">
      <c r="B14" s="52"/>
      <c r="C14" s="52"/>
      <c r="D14" s="48"/>
      <c r="E14" s="48"/>
      <c r="F14" s="51"/>
      <c r="G14" s="52"/>
      <c r="H14" s="52"/>
      <c r="I14" s="52"/>
    </row>
    <row r="15" customFormat="false" ht="15.75" hidden="false" customHeight="false" outlineLevel="0" collapsed="false">
      <c r="A15" s="25" t="s">
        <v>60</v>
      </c>
      <c r="B15" s="16" t="s">
        <v>401</v>
      </c>
      <c r="C15" s="50"/>
      <c r="D15" s="48"/>
      <c r="E15" s="48"/>
      <c r="F15" s="51"/>
      <c r="G15" s="52"/>
      <c r="H15" s="52"/>
      <c r="I15" s="52"/>
    </row>
    <row r="16" customFormat="false" ht="12.75" hidden="false" customHeight="false" outlineLevel="0" collapsed="false">
      <c r="B16" s="92" t="s">
        <v>79</v>
      </c>
      <c r="C16" s="92"/>
      <c r="D16" s="93" t="s">
        <v>19</v>
      </c>
      <c r="E16" s="93" t="s">
        <v>4</v>
      </c>
      <c r="F16" s="94" t="s">
        <v>363</v>
      </c>
      <c r="G16" s="52"/>
      <c r="H16" s="52"/>
      <c r="I16" s="52"/>
    </row>
    <row r="17" customFormat="false" ht="12.75" hidden="false" customHeight="false" outlineLevel="0" collapsed="false">
      <c r="A17" s="27"/>
      <c r="B17" s="46" t="s">
        <v>116</v>
      </c>
      <c r="C17" s="99"/>
      <c r="D17" s="48" t="n">
        <v>0</v>
      </c>
      <c r="E17" s="88" t="n">
        <v>0</v>
      </c>
      <c r="F17" s="89" t="s">
        <v>117</v>
      </c>
      <c r="G17" s="52"/>
      <c r="H17" s="52"/>
      <c r="I17" s="52"/>
      <c r="J17" s="0" t="n">
        <f aca="false">IF(NOT(ISBLANK(A17)),D17,0)</f>
        <v>0</v>
      </c>
      <c r="K17" s="0" t="n">
        <f aca="false">IF(NOT(ISBLANK(A17)),E17,0)</f>
        <v>0</v>
      </c>
    </row>
    <row r="18" customFormat="false" ht="12.75" hidden="false" customHeight="false" outlineLevel="0" collapsed="false">
      <c r="A18" s="27"/>
      <c r="B18" s="100" t="s">
        <v>130</v>
      </c>
      <c r="C18" s="47"/>
      <c r="D18" s="97" t="n">
        <v>0</v>
      </c>
      <c r="E18" s="48" t="n">
        <v>0</v>
      </c>
      <c r="F18" s="51" t="s">
        <v>131</v>
      </c>
      <c r="G18" s="52"/>
      <c r="H18" s="52"/>
      <c r="I18" s="52"/>
      <c r="J18" s="0" t="n">
        <f aca="false">IF(NOT(ISBLANK(A18)),D18,0)</f>
        <v>0</v>
      </c>
      <c r="K18" s="0" t="n">
        <f aca="false">IF(NOT(ISBLANK(A18)),E18,0)</f>
        <v>0</v>
      </c>
    </row>
    <row r="19" customFormat="false" ht="12.75" hidden="false" customHeight="false" outlineLevel="0" collapsed="false">
      <c r="A19" s="27"/>
      <c r="B19" s="50" t="s">
        <v>375</v>
      </c>
      <c r="C19" s="46"/>
      <c r="D19" s="48"/>
      <c r="E19" s="48"/>
      <c r="F19" s="51"/>
      <c r="G19" s="52"/>
      <c r="H19" s="52"/>
      <c r="I19" s="52"/>
      <c r="J19" s="0" t="n">
        <f aca="false">IF(NOT(ISBLANK(A19)),D19,0)</f>
        <v>0</v>
      </c>
      <c r="K19" s="0" t="n">
        <f aca="false">IF(NOT(ISBLANK(A19)),E19,0)</f>
        <v>0</v>
      </c>
    </row>
    <row r="20" customFormat="false" ht="12.75" hidden="false" customHeight="false" outlineLevel="0" collapsed="false">
      <c r="A20" s="27"/>
      <c r="B20" s="53" t="s">
        <v>128</v>
      </c>
      <c r="C20" s="54"/>
      <c r="D20" s="55"/>
      <c r="E20" s="55"/>
      <c r="F20" s="56"/>
      <c r="G20" s="52"/>
      <c r="H20" s="52"/>
      <c r="I20" s="52"/>
      <c r="J20" s="0" t="n">
        <f aca="false">IF(NOT(ISBLANK(A20)),D20,0)</f>
        <v>0</v>
      </c>
      <c r="K20" s="0" t="n">
        <f aca="false">IF(NOT(ISBLANK(A20)),E20,0)</f>
        <v>0</v>
      </c>
    </row>
    <row r="21" customFormat="false" ht="12.75" hidden="false" customHeight="false" outlineLevel="0" collapsed="false">
      <c r="A21" s="27"/>
      <c r="B21" s="46" t="s">
        <v>133</v>
      </c>
      <c r="C21" s="47"/>
      <c r="D21" s="48" t="n">
        <v>0</v>
      </c>
      <c r="E21" s="48" t="n">
        <v>0</v>
      </c>
      <c r="F21" s="51" t="s">
        <v>134</v>
      </c>
      <c r="G21" s="52"/>
      <c r="H21" s="52"/>
      <c r="I21" s="52"/>
      <c r="J21" s="0" t="n">
        <f aca="false">IF(NOT(ISBLANK(A21)),D21,0)</f>
        <v>0</v>
      </c>
      <c r="K21" s="0" t="n">
        <f aca="false">IF(NOT(ISBLANK(A21)),E21,0)</f>
        <v>0</v>
      </c>
    </row>
    <row r="22" customFormat="false" ht="12.75" hidden="false" customHeight="false" outlineLevel="0" collapsed="false">
      <c r="A22" s="27"/>
      <c r="B22" s="87" t="s">
        <v>136</v>
      </c>
      <c r="C22" s="99"/>
      <c r="D22" s="88" t="n">
        <v>0</v>
      </c>
      <c r="E22" s="88" t="n">
        <v>0</v>
      </c>
      <c r="F22" s="89" t="s">
        <v>137</v>
      </c>
      <c r="G22" s="52"/>
      <c r="H22" s="52"/>
      <c r="I22" s="52"/>
      <c r="J22" s="0" t="n">
        <f aca="false">IF(NOT(ISBLANK(A22)),D22,0)</f>
        <v>0</v>
      </c>
      <c r="K22" s="0" t="n">
        <f aca="false">IF(NOT(ISBLANK(A22)),E22,0)</f>
        <v>0</v>
      </c>
    </row>
    <row r="23" customFormat="false" ht="12.75" hidden="false" customHeight="false" outlineLevel="0" collapsed="false">
      <c r="A23" s="27"/>
      <c r="B23" s="101" t="s">
        <v>314</v>
      </c>
      <c r="C23" s="102"/>
      <c r="D23" s="98" t="s">
        <v>108</v>
      </c>
      <c r="E23" s="98" t="s">
        <v>108</v>
      </c>
      <c r="F23" s="103"/>
      <c r="G23" s="52"/>
      <c r="H23" s="52"/>
      <c r="I23" s="52"/>
      <c r="J23" s="0" t="n">
        <f aca="false">IF(NOT(ISBLANK(A23)),D23,0)</f>
        <v>0</v>
      </c>
      <c r="K23" s="0" t="n">
        <f aca="false">IF(NOT(ISBLANK(A23)),E23,0)</f>
        <v>0</v>
      </c>
    </row>
    <row r="24" customFormat="false" ht="12.75" hidden="false" customHeight="false" outlineLevel="0" collapsed="false">
      <c r="A24" s="27"/>
      <c r="B24" s="91" t="s">
        <v>316</v>
      </c>
      <c r="C24" s="54"/>
      <c r="D24" s="55"/>
      <c r="E24" s="55"/>
      <c r="F24" s="56" t="s">
        <v>315</v>
      </c>
      <c r="G24" s="52"/>
      <c r="H24" s="52"/>
      <c r="I24" s="52"/>
      <c r="J24" s="0" t="n">
        <f aca="false">IF(NOT(ISBLANK(A24)),D24,0)</f>
        <v>0</v>
      </c>
      <c r="K24" s="0" t="n">
        <f aca="false">IF(NOT(ISBLANK(A24)),E24,0)</f>
        <v>0</v>
      </c>
    </row>
    <row r="25" customFormat="false" ht="12.75" hidden="false" customHeight="false" outlineLevel="0" collapsed="false">
      <c r="A25" s="27"/>
      <c r="B25" s="95" t="s">
        <v>317</v>
      </c>
      <c r="C25" s="96"/>
      <c r="D25" s="97" t="n">
        <v>0</v>
      </c>
      <c r="E25" s="97" t="n">
        <v>0</v>
      </c>
      <c r="F25" s="49" t="s">
        <v>318</v>
      </c>
      <c r="G25" s="52"/>
      <c r="H25" s="52"/>
      <c r="I25" s="52"/>
      <c r="J25" s="0" t="n">
        <f aca="false">IF(NOT(ISBLANK(A25)),D25,0)</f>
        <v>0</v>
      </c>
      <c r="K25" s="0" t="n">
        <f aca="false">IF(NOT(ISBLANK(A25)),E25,0)</f>
        <v>0</v>
      </c>
    </row>
    <row r="26" customFormat="false" ht="12.75" hidden="false" customHeight="false" outlineLevel="0" collapsed="false">
      <c r="A26" s="27"/>
      <c r="B26" s="91" t="s">
        <v>319</v>
      </c>
      <c r="C26" s="54"/>
      <c r="D26" s="55"/>
      <c r="E26" s="55"/>
      <c r="F26" s="56"/>
      <c r="G26" s="52"/>
      <c r="H26" s="52"/>
      <c r="I26" s="52"/>
      <c r="J26" s="0" t="n">
        <f aca="false">IF(NOT(ISBLANK(A26)),D26,0)</f>
        <v>0</v>
      </c>
      <c r="K26" s="0" t="n">
        <f aca="false">IF(NOT(ISBLANK(A26)),E26,0)</f>
        <v>0</v>
      </c>
    </row>
    <row r="27" customFormat="false" ht="12.75" hidden="false" customHeight="false" outlineLevel="0" collapsed="false">
      <c r="A27" s="27"/>
      <c r="B27" s="95" t="s">
        <v>376</v>
      </c>
      <c r="C27" s="96"/>
      <c r="D27" s="97" t="n">
        <v>0</v>
      </c>
      <c r="E27" s="97" t="n">
        <v>0</v>
      </c>
      <c r="F27" s="49" t="s">
        <v>377</v>
      </c>
      <c r="G27" s="52"/>
      <c r="H27" s="52"/>
      <c r="I27" s="52"/>
      <c r="J27" s="0" t="n">
        <f aca="false">IF(NOT(ISBLANK(A27)),D27,0)</f>
        <v>0</v>
      </c>
      <c r="K27" s="0" t="n">
        <f aca="false">IF(NOT(ISBLANK(A27)),E27,0)</f>
        <v>0</v>
      </c>
    </row>
    <row r="28" customFormat="false" ht="12.75" hidden="false" customHeight="false" outlineLevel="0" collapsed="false">
      <c r="A28" s="27"/>
      <c r="B28" s="91" t="s">
        <v>378</v>
      </c>
      <c r="C28" s="54"/>
      <c r="D28" s="55"/>
      <c r="E28" s="55"/>
      <c r="F28" s="56"/>
      <c r="G28" s="52"/>
      <c r="H28" s="52"/>
      <c r="I28" s="52"/>
      <c r="J28" s="0" t="n">
        <f aca="false">IF(NOT(ISBLANK(A28)),D28,0)</f>
        <v>0</v>
      </c>
      <c r="K28" s="0" t="n">
        <f aca="false">IF(NOT(ISBLANK(A28)),E28,0)</f>
        <v>0</v>
      </c>
    </row>
    <row r="29" customFormat="false" ht="12.75" hidden="false" customHeight="false" outlineLevel="0" collapsed="false">
      <c r="A29" s="27"/>
      <c r="B29" s="95" t="s">
        <v>379</v>
      </c>
      <c r="C29" s="96"/>
      <c r="D29" s="97" t="s">
        <v>108</v>
      </c>
      <c r="E29" s="97" t="s">
        <v>108</v>
      </c>
      <c r="F29" s="49" t="s">
        <v>380</v>
      </c>
      <c r="G29" s="52"/>
      <c r="H29" s="52"/>
      <c r="I29" s="52"/>
      <c r="J29" s="0" t="n">
        <f aca="false">IF(NOT(ISBLANK(A29)),D29,0)</f>
        <v>0</v>
      </c>
      <c r="K29" s="0" t="n">
        <f aca="false">IF(NOT(ISBLANK(A29)),E29,0)</f>
        <v>0</v>
      </c>
    </row>
    <row r="30" customFormat="false" ht="12.75" hidden="false" customHeight="false" outlineLevel="0" collapsed="false">
      <c r="A30" s="27"/>
      <c r="B30" s="91" t="s">
        <v>381</v>
      </c>
      <c r="C30" s="54"/>
      <c r="D30" s="55"/>
      <c r="E30" s="55"/>
      <c r="F30" s="56"/>
      <c r="G30" s="52"/>
      <c r="H30" s="52"/>
      <c r="I30" s="52"/>
      <c r="J30" s="0" t="n">
        <f aca="false">IF(NOT(ISBLANK(A30)),D30,0)</f>
        <v>0</v>
      </c>
      <c r="K30" s="0" t="n">
        <f aca="false">IF(NOT(ISBLANK(A30)),E30,0)</f>
        <v>0</v>
      </c>
    </row>
    <row r="31" customFormat="false" ht="12.75" hidden="false" customHeight="false" outlineLevel="0" collapsed="false">
      <c r="A31" s="27"/>
      <c r="B31" s="87" t="s">
        <v>142</v>
      </c>
      <c r="C31" s="99"/>
      <c r="D31" s="55" t="s">
        <v>108</v>
      </c>
      <c r="E31" s="55" t="s">
        <v>108</v>
      </c>
      <c r="F31" s="89" t="s">
        <v>143</v>
      </c>
      <c r="G31" s="52"/>
      <c r="H31" s="52"/>
      <c r="I31" s="52"/>
      <c r="J31" s="0" t="n">
        <f aca="false">IF(NOT(ISBLANK(A31)),D31,0)</f>
        <v>0</v>
      </c>
      <c r="K31" s="0" t="n">
        <f aca="false">IF(NOT(ISBLANK(A31)),E31,0)</f>
        <v>0</v>
      </c>
    </row>
    <row r="32" customFormat="false" ht="12.75" hidden="false" customHeight="false" outlineLevel="0" collapsed="false">
      <c r="A32" s="27"/>
      <c r="B32" s="46" t="s">
        <v>147</v>
      </c>
      <c r="C32" s="47"/>
      <c r="D32" s="48" t="n">
        <v>0</v>
      </c>
      <c r="E32" s="48" t="n">
        <v>0</v>
      </c>
      <c r="F32" s="51" t="s">
        <v>149</v>
      </c>
      <c r="G32" s="52"/>
      <c r="H32" s="52"/>
      <c r="I32" s="52"/>
      <c r="J32" s="0" t="n">
        <f aca="false">IF(NOT(ISBLANK(A32)),D32,0)</f>
        <v>0</v>
      </c>
      <c r="K32" s="0" t="n">
        <f aca="false">IF(NOT(ISBLANK(A32)),E32,0)</f>
        <v>0</v>
      </c>
    </row>
    <row r="33" customFormat="false" ht="12.75" hidden="false" customHeight="false" outlineLevel="0" collapsed="false">
      <c r="A33" s="27"/>
      <c r="B33" s="95" t="s">
        <v>327</v>
      </c>
      <c r="C33" s="96"/>
      <c r="D33" s="97" t="n">
        <v>0</v>
      </c>
      <c r="E33" s="97" t="n">
        <v>0</v>
      </c>
      <c r="F33" s="49" t="s">
        <v>328</v>
      </c>
      <c r="G33" s="52"/>
      <c r="H33" s="52"/>
      <c r="I33" s="52"/>
      <c r="J33" s="0" t="n">
        <f aca="false">IF(NOT(ISBLANK(A33)),D33,0)</f>
        <v>0</v>
      </c>
      <c r="K33" s="0" t="n">
        <f aca="false">IF(NOT(ISBLANK(A33)),E33,0)</f>
        <v>0</v>
      </c>
    </row>
    <row r="34" customFormat="false" ht="12.75" hidden="false" customHeight="false" outlineLevel="0" collapsed="false">
      <c r="A34" s="27"/>
      <c r="B34" s="91" t="s">
        <v>329</v>
      </c>
      <c r="C34" s="54"/>
      <c r="D34" s="55"/>
      <c r="E34" s="55"/>
      <c r="F34" s="56"/>
      <c r="G34" s="52"/>
      <c r="H34" s="52"/>
      <c r="I34" s="52"/>
      <c r="J34" s="0" t="n">
        <f aca="false">IF(NOT(ISBLANK(A34)),D34,0)</f>
        <v>0</v>
      </c>
      <c r="K34" s="0" t="n">
        <f aca="false">IF(NOT(ISBLANK(A34)),E34,0)</f>
        <v>0</v>
      </c>
    </row>
    <row r="35" customFormat="false" ht="12.75" hidden="false" customHeight="false" outlineLevel="0" collapsed="false">
      <c r="A35" s="27"/>
      <c r="B35" s="46" t="s">
        <v>162</v>
      </c>
      <c r="C35" s="47"/>
      <c r="D35" s="48" t="n">
        <v>0</v>
      </c>
      <c r="E35" s="48" t="n">
        <v>0</v>
      </c>
      <c r="F35" s="51" t="s">
        <v>163</v>
      </c>
      <c r="G35" s="52"/>
      <c r="H35" s="52"/>
      <c r="I35" s="52"/>
      <c r="J35" s="0" t="n">
        <f aca="false">IF(NOT(ISBLANK(A35)),D35,0)</f>
        <v>0</v>
      </c>
      <c r="K35" s="0" t="n">
        <f aca="false">IF(NOT(ISBLANK(A35)),E35,0)</f>
        <v>0</v>
      </c>
    </row>
    <row r="36" customFormat="false" ht="12.75" hidden="false" customHeight="false" outlineLevel="0" collapsed="false">
      <c r="A36" s="27"/>
      <c r="B36" s="87" t="s">
        <v>164</v>
      </c>
      <c r="C36" s="99"/>
      <c r="D36" s="88" t="n">
        <v>0</v>
      </c>
      <c r="E36" s="88" t="n">
        <v>0</v>
      </c>
      <c r="F36" s="89" t="s">
        <v>165</v>
      </c>
      <c r="G36" s="52"/>
      <c r="H36" s="52"/>
      <c r="I36" s="52"/>
      <c r="J36" s="0" t="n">
        <f aca="false">IF(NOT(ISBLANK(A36)),D36,0)</f>
        <v>0</v>
      </c>
      <c r="K36" s="0" t="n">
        <f aca="false">IF(NOT(ISBLANK(A36)),E36,0)</f>
        <v>0</v>
      </c>
    </row>
    <row r="37" customFormat="false" ht="12.75" hidden="false" customHeight="false" outlineLevel="0" collapsed="false">
      <c r="A37" s="27"/>
      <c r="B37" s="107" t="s">
        <v>402</v>
      </c>
      <c r="C37" s="99"/>
      <c r="D37" s="97" t="n">
        <v>0</v>
      </c>
      <c r="E37" s="88" t="n">
        <v>0</v>
      </c>
      <c r="F37" s="49" t="s">
        <v>403</v>
      </c>
      <c r="G37" s="52"/>
      <c r="H37" s="52"/>
      <c r="I37" s="52"/>
      <c r="J37" s="0" t="n">
        <f aca="false">IF(NOT(ISBLANK(A37)),D37,0)</f>
        <v>0</v>
      </c>
      <c r="K37" s="0" t="n">
        <f aca="false">IF(NOT(ISBLANK(A37)),E37,0)</f>
        <v>0</v>
      </c>
    </row>
    <row r="38" customFormat="false" ht="12.75" hidden="false" customHeight="false" outlineLevel="0" collapsed="false">
      <c r="A38" s="103"/>
      <c r="B38" s="104"/>
      <c r="C38" s="101"/>
      <c r="D38" s="97"/>
      <c r="E38" s="98"/>
      <c r="F38" s="49"/>
      <c r="G38" s="52"/>
      <c r="H38" s="52"/>
      <c r="I38" s="52"/>
    </row>
    <row r="39" customFormat="false" ht="12.75" hidden="false" customHeight="false" outlineLevel="0" collapsed="false">
      <c r="A39" s="103"/>
      <c r="B39" s="104"/>
      <c r="C39" s="101"/>
      <c r="D39" s="98"/>
      <c r="E39" s="98"/>
      <c r="F39" s="103"/>
      <c r="G39" s="52"/>
      <c r="H39" s="52"/>
      <c r="I39" s="52"/>
    </row>
    <row r="40" customFormat="false" ht="12.75" hidden="false" customHeight="false" outlineLevel="0" collapsed="false">
      <c r="A40" s="27"/>
      <c r="B40" s="105" t="s">
        <v>178</v>
      </c>
      <c r="C40" s="106"/>
      <c r="D40" s="48"/>
      <c r="E40" s="48"/>
      <c r="F40" s="51"/>
      <c r="G40" s="52"/>
      <c r="H40" s="52"/>
      <c r="I40" s="52"/>
    </row>
    <row r="41" customFormat="false" ht="12.75" hidden="false" customHeight="false" outlineLevel="0" collapsed="false">
      <c r="A41" s="27"/>
      <c r="B41" s="87" t="s">
        <v>181</v>
      </c>
      <c r="C41" s="99"/>
      <c r="D41" s="88" t="n">
        <v>0</v>
      </c>
      <c r="E41" s="88" t="n">
        <v>0</v>
      </c>
      <c r="F41" s="89" t="s">
        <v>182</v>
      </c>
      <c r="G41" s="52"/>
      <c r="H41" s="52"/>
      <c r="I41" s="52"/>
      <c r="J41" s="0" t="n">
        <f aca="false">IF(NOT(ISBLANK(A41)),D41,0)</f>
        <v>0</v>
      </c>
      <c r="K41" s="0" t="n">
        <f aca="false">IF(NOT(ISBLANK(A41)),E41,0)</f>
        <v>0</v>
      </c>
    </row>
    <row r="42" customFormat="false" ht="12.75" hidden="false" customHeight="false" outlineLevel="0" collapsed="false">
      <c r="A42" s="27"/>
      <c r="B42" s="95" t="s">
        <v>206</v>
      </c>
      <c r="C42" s="96"/>
      <c r="D42" s="97" t="n">
        <v>0</v>
      </c>
      <c r="E42" s="97" t="n">
        <v>0</v>
      </c>
      <c r="F42" s="49" t="s">
        <v>207</v>
      </c>
      <c r="G42" s="52"/>
      <c r="H42" s="52"/>
      <c r="I42" s="52"/>
      <c r="J42" s="0" t="n">
        <f aca="false">IF(NOT(ISBLANK(A42)),D42,0)</f>
        <v>0</v>
      </c>
      <c r="K42" s="0" t="n">
        <f aca="false">IF(NOT(ISBLANK(A42)),E42,0)</f>
        <v>0</v>
      </c>
    </row>
    <row r="43" customFormat="false" ht="12.75" hidden="false" customHeight="false" outlineLevel="0" collapsed="false">
      <c r="A43" s="27"/>
      <c r="B43" s="91" t="s">
        <v>208</v>
      </c>
      <c r="C43" s="54"/>
      <c r="D43" s="55"/>
      <c r="E43" s="55"/>
      <c r="F43" s="56"/>
      <c r="G43" s="52"/>
      <c r="H43" s="52"/>
      <c r="I43" s="52"/>
      <c r="J43" s="0" t="n">
        <f aca="false">IF(NOT(ISBLANK(A43)),D43,0)</f>
        <v>0</v>
      </c>
      <c r="K43" s="0" t="n">
        <f aca="false">IF(NOT(ISBLANK(A43)),E43,0)</f>
        <v>0</v>
      </c>
    </row>
    <row r="44" customFormat="false" ht="12.75" hidden="false" customHeight="false" outlineLevel="0" collapsed="false">
      <c r="A44" s="27"/>
      <c r="B44" s="46" t="s">
        <v>212</v>
      </c>
      <c r="C44" s="47"/>
      <c r="D44" s="48" t="n">
        <v>0</v>
      </c>
      <c r="E44" s="48" t="n">
        <v>0</v>
      </c>
      <c r="F44" s="51" t="s">
        <v>213</v>
      </c>
      <c r="G44" s="52"/>
      <c r="H44" s="52"/>
      <c r="I44" s="52"/>
      <c r="J44" s="0" t="n">
        <f aca="false">IF(NOT(ISBLANK(A44)),D44,0)</f>
        <v>0</v>
      </c>
      <c r="K44" s="0" t="n">
        <f aca="false">IF(NOT(ISBLANK(A44)),E44,0)</f>
        <v>0</v>
      </c>
    </row>
    <row r="45" customFormat="false" ht="12.75" hidden="false" customHeight="false" outlineLevel="0" collapsed="false">
      <c r="A45" s="27"/>
      <c r="B45" s="87" t="s">
        <v>216</v>
      </c>
      <c r="C45" s="99"/>
      <c r="D45" s="88" t="n">
        <v>0</v>
      </c>
      <c r="E45" s="88" t="n">
        <v>0</v>
      </c>
      <c r="F45" s="89" t="s">
        <v>217</v>
      </c>
      <c r="G45" s="52"/>
      <c r="H45" s="52"/>
      <c r="I45" s="52"/>
      <c r="J45" s="0" t="n">
        <f aca="false">IF(NOT(ISBLANK(A45)),D45,0)</f>
        <v>0</v>
      </c>
      <c r="K45" s="0" t="n">
        <f aca="false">IF(NOT(ISBLANK(A45)),E45,0)</f>
        <v>0</v>
      </c>
    </row>
    <row r="46" customFormat="false" ht="12.75" hidden="false" customHeight="false" outlineLevel="0" collapsed="false">
      <c r="A46" s="27"/>
      <c r="B46" s="46" t="s">
        <v>218</v>
      </c>
      <c r="C46" s="47"/>
      <c r="D46" s="48" t="n">
        <v>0</v>
      </c>
      <c r="E46" s="48" t="n">
        <v>0</v>
      </c>
      <c r="F46" s="51" t="s">
        <v>219</v>
      </c>
      <c r="G46" s="52"/>
      <c r="H46" s="52"/>
      <c r="I46" s="52"/>
      <c r="J46" s="0" t="n">
        <f aca="false">IF(NOT(ISBLANK(A46)),D46,0)</f>
        <v>0</v>
      </c>
      <c r="K46" s="0" t="n">
        <f aca="false">IF(NOT(ISBLANK(A46)),E46,0)</f>
        <v>0</v>
      </c>
    </row>
    <row r="47" customFormat="false" ht="12.75" hidden="false" customHeight="false" outlineLevel="0" collapsed="false">
      <c r="A47" s="27"/>
      <c r="B47" s="53" t="s">
        <v>332</v>
      </c>
      <c r="C47" s="46"/>
      <c r="D47" s="48"/>
      <c r="E47" s="48"/>
      <c r="F47" s="51"/>
      <c r="G47" s="52"/>
      <c r="H47" s="52"/>
      <c r="I47" s="52"/>
      <c r="J47" s="0" t="n">
        <f aca="false">IF(NOT(ISBLANK(A47)),D47,0)</f>
        <v>0</v>
      </c>
      <c r="K47" s="0" t="n">
        <f aca="false">IF(NOT(ISBLANK(A47)),E47,0)</f>
        <v>0</v>
      </c>
    </row>
    <row r="48" customFormat="false" ht="12.75" hidden="false" customHeight="false" outlineLevel="0" collapsed="false">
      <c r="A48" s="27"/>
      <c r="B48" s="54" t="s">
        <v>226</v>
      </c>
      <c r="C48" s="99"/>
      <c r="D48" s="88" t="n">
        <v>0</v>
      </c>
      <c r="E48" s="88" t="n">
        <v>0</v>
      </c>
      <c r="F48" s="89" t="s">
        <v>227</v>
      </c>
      <c r="G48" s="52"/>
      <c r="H48" s="52"/>
      <c r="I48" s="52"/>
      <c r="J48" s="0" t="n">
        <f aca="false">IF(NOT(ISBLANK(A48)),D48,0)</f>
        <v>0</v>
      </c>
      <c r="K48" s="0" t="n">
        <f aca="false">IF(NOT(ISBLANK(A48)),E48,0)</f>
        <v>0</v>
      </c>
    </row>
    <row r="49" customFormat="false" ht="12.75" hidden="false" customHeight="false" outlineLevel="0" collapsed="false">
      <c r="A49" s="27"/>
      <c r="B49" s="46" t="s">
        <v>228</v>
      </c>
      <c r="C49" s="47"/>
      <c r="D49" s="48" t="n">
        <v>0</v>
      </c>
      <c r="E49" s="48" t="n">
        <v>0</v>
      </c>
      <c r="F49" s="51" t="s">
        <v>229</v>
      </c>
      <c r="G49" s="52"/>
      <c r="H49" s="52"/>
      <c r="I49" s="52"/>
      <c r="J49" s="0" t="n">
        <f aca="false">IF(NOT(ISBLANK(A49)),D49,0)</f>
        <v>0</v>
      </c>
      <c r="K49" s="0" t="n">
        <f aca="false">IF(NOT(ISBLANK(A49)),E49,0)</f>
        <v>0</v>
      </c>
    </row>
    <row r="50" customFormat="false" ht="12.75" hidden="false" customHeight="false" outlineLevel="0" collapsed="false">
      <c r="A50" s="27"/>
      <c r="B50" s="50" t="s">
        <v>208</v>
      </c>
      <c r="C50" s="46"/>
      <c r="D50" s="48"/>
      <c r="E50" s="48"/>
      <c r="F50" s="51"/>
      <c r="G50" s="52"/>
      <c r="H50" s="52"/>
      <c r="I50" s="52"/>
      <c r="J50" s="0" t="n">
        <f aca="false">IF(NOT(ISBLANK(A50)),D50,0)</f>
        <v>0</v>
      </c>
      <c r="K50" s="0" t="n">
        <f aca="false">IF(NOT(ISBLANK(A50)),E50,0)</f>
        <v>0</v>
      </c>
    </row>
    <row r="51" customFormat="false" ht="12.75" hidden="false" customHeight="false" outlineLevel="0" collapsed="false">
      <c r="A51" s="27"/>
      <c r="B51" s="95" t="s">
        <v>236</v>
      </c>
      <c r="C51" s="96"/>
      <c r="D51" s="97" t="n">
        <v>0</v>
      </c>
      <c r="E51" s="97" t="n">
        <v>0</v>
      </c>
      <c r="F51" s="49" t="s">
        <v>237</v>
      </c>
      <c r="G51" s="52"/>
      <c r="H51" s="52"/>
      <c r="I51" s="52"/>
      <c r="J51" s="0" t="n">
        <f aca="false">IF(NOT(ISBLANK(A51)),D51,0)</f>
        <v>0</v>
      </c>
      <c r="K51" s="0" t="n">
        <f aca="false">IF(NOT(ISBLANK(A51)),E51,0)</f>
        <v>0</v>
      </c>
    </row>
    <row r="52" customFormat="false" ht="12.75" hidden="false" customHeight="false" outlineLevel="0" collapsed="false">
      <c r="A52" s="27"/>
      <c r="B52" s="91" t="s">
        <v>238</v>
      </c>
      <c r="C52" s="54"/>
      <c r="D52" s="55"/>
      <c r="E52" s="55"/>
      <c r="F52" s="56"/>
      <c r="G52" s="52"/>
      <c r="H52" s="52"/>
      <c r="I52" s="52"/>
      <c r="J52" s="0" t="n">
        <f aca="false">IF(NOT(ISBLANK(A52)),D52,0)</f>
        <v>0</v>
      </c>
      <c r="K52" s="0" t="n">
        <f aca="false">IF(NOT(ISBLANK(A52)),E52,0)</f>
        <v>0</v>
      </c>
    </row>
    <row r="53" customFormat="false" ht="12.75" hidden="false" customHeight="false" outlineLevel="0" collapsed="false">
      <c r="A53" s="27"/>
      <c r="B53" s="54" t="s">
        <v>404</v>
      </c>
      <c r="C53" s="99"/>
      <c r="D53" s="88" t="n">
        <v>0</v>
      </c>
      <c r="E53" s="88" t="n">
        <v>0</v>
      </c>
      <c r="F53" s="89" t="s">
        <v>405</v>
      </c>
      <c r="G53" s="52"/>
      <c r="H53" s="52"/>
      <c r="I53" s="52"/>
      <c r="J53" s="0" t="n">
        <f aca="false">IF(NOT(ISBLANK(A53)),D53,0)</f>
        <v>0</v>
      </c>
      <c r="K53" s="0" t="n">
        <f aca="false">IF(NOT(ISBLANK(A53)),E53,0)</f>
        <v>0</v>
      </c>
    </row>
    <row r="54" customFormat="false" ht="12.75" hidden="false" customHeight="false" outlineLevel="0" collapsed="false">
      <c r="A54" s="103"/>
      <c r="B54" s="104"/>
      <c r="C54" s="101"/>
      <c r="D54" s="98"/>
      <c r="E54" s="98"/>
      <c r="F54" s="103"/>
      <c r="G54" s="52"/>
      <c r="H54" s="52"/>
      <c r="I54" s="52"/>
    </row>
    <row r="55" customFormat="false" ht="12.75" hidden="false" customHeight="false" outlineLevel="0" collapsed="false">
      <c r="A55" s="103"/>
      <c r="B55" s="104"/>
      <c r="C55" s="101"/>
      <c r="D55" s="98"/>
      <c r="E55" s="98"/>
      <c r="F55" s="103"/>
      <c r="G55" s="52"/>
      <c r="H55" s="52"/>
      <c r="I55" s="52"/>
    </row>
    <row r="56" customFormat="false" ht="12.75" hidden="false" customHeight="false" outlineLevel="0" collapsed="false">
      <c r="A56" s="27"/>
      <c r="B56" s="105" t="s">
        <v>239</v>
      </c>
      <c r="C56" s="52"/>
      <c r="D56" s="48"/>
      <c r="E56" s="48"/>
      <c r="F56" s="51"/>
      <c r="G56" s="52"/>
      <c r="H56" s="52"/>
      <c r="I56" s="52"/>
    </row>
    <row r="57" customFormat="false" ht="12.75" hidden="false" customHeight="false" outlineLevel="0" collapsed="false">
      <c r="A57" s="27"/>
      <c r="B57" s="87" t="s">
        <v>335</v>
      </c>
      <c r="C57" s="87"/>
      <c r="D57" s="88" t="n">
        <v>0</v>
      </c>
      <c r="E57" s="88" t="n">
        <v>0</v>
      </c>
      <c r="F57" s="89" t="s">
        <v>406</v>
      </c>
      <c r="G57" s="52"/>
      <c r="H57" s="52"/>
      <c r="I57" s="52"/>
      <c r="J57" s="0" t="n">
        <f aca="false">IF(NOT(ISBLANK(A57)),D57,0)</f>
        <v>0</v>
      </c>
      <c r="K57" s="0" t="n">
        <f aca="false">IF(NOT(ISBLANK(A57)),E57,0)</f>
        <v>0</v>
      </c>
    </row>
    <row r="58" customFormat="false" ht="12.75" hidden="false" customHeight="false" outlineLevel="0" collapsed="false">
      <c r="A58" s="27"/>
      <c r="B58" s="57"/>
      <c r="C58" s="87"/>
      <c r="D58" s="55"/>
      <c r="E58" s="55"/>
      <c r="F58" s="56"/>
      <c r="G58" s="52"/>
      <c r="H58" s="52"/>
      <c r="I58" s="52"/>
    </row>
    <row r="59" customFormat="false" ht="12.75" hidden="false" customHeight="false" outlineLevel="0" collapsed="false">
      <c r="A59" s="27"/>
      <c r="B59" s="23" t="s">
        <v>340</v>
      </c>
      <c r="C59" s="23"/>
      <c r="D59" s="14" t="n">
        <v>0</v>
      </c>
      <c r="E59" s="14" t="n">
        <v>0</v>
      </c>
      <c r="F59" s="15" t="s">
        <v>255</v>
      </c>
      <c r="G59" s="113"/>
      <c r="H59" s="113"/>
      <c r="I59" s="1"/>
      <c r="J59" s="0" t="n">
        <f aca="false">IF(NOT(ISBLANK(A59)),D59,0)</f>
        <v>0</v>
      </c>
      <c r="K59" s="0" t="n">
        <f aca="false">IF(NOT(ISBLANK(A59)),E59,0)</f>
        <v>0</v>
      </c>
    </row>
    <row r="60" customFormat="false" ht="12.75" hidden="false" customHeight="false" outlineLevel="0" collapsed="false">
      <c r="A60" s="27"/>
      <c r="B60" s="23" t="s">
        <v>256</v>
      </c>
      <c r="C60" s="6"/>
      <c r="D60" s="14" t="n">
        <v>0</v>
      </c>
      <c r="E60" s="14" t="n">
        <v>0</v>
      </c>
      <c r="F60" s="15" t="s">
        <v>257</v>
      </c>
      <c r="G60" s="113"/>
      <c r="H60" s="113"/>
      <c r="I60" s="1"/>
      <c r="J60" s="0" t="n">
        <f aca="false">IF(NOT(ISBLANK(A60)),D60,0)</f>
        <v>0</v>
      </c>
      <c r="K60" s="0" t="n">
        <f aca="false">IF(NOT(ISBLANK(A60)),E60,0)</f>
        <v>0</v>
      </c>
    </row>
    <row r="61" customFormat="false" ht="12.75" hidden="false" customHeight="false" outlineLevel="0" collapsed="false">
      <c r="A61" s="27"/>
      <c r="B61" s="23" t="s">
        <v>258</v>
      </c>
      <c r="C61" s="6"/>
      <c r="D61" s="14" t="s">
        <v>108</v>
      </c>
      <c r="E61" s="14" t="s">
        <v>108</v>
      </c>
      <c r="F61" s="15" t="s">
        <v>259</v>
      </c>
      <c r="G61" s="113"/>
      <c r="H61" s="113"/>
      <c r="I61" s="1"/>
      <c r="J61" s="0" t="n">
        <f aca="false">IF(NOT(ISBLANK(A61)),D61,0)</f>
        <v>0</v>
      </c>
      <c r="K61" s="0" t="n">
        <f aca="false">IF(NOT(ISBLANK(A61)),E61,0)</f>
        <v>0</v>
      </c>
    </row>
    <row r="62" customFormat="false" ht="12.75" hidden="false" customHeight="false" outlineLevel="0" collapsed="false">
      <c r="A62" s="27"/>
      <c r="B62" s="23" t="s">
        <v>260</v>
      </c>
      <c r="C62" s="6"/>
      <c r="D62" s="14" t="n">
        <v>0</v>
      </c>
      <c r="E62" s="14" t="n">
        <v>0</v>
      </c>
      <c r="F62" s="15" t="s">
        <v>261</v>
      </c>
      <c r="G62" s="113"/>
      <c r="H62" s="113"/>
      <c r="I62" s="1"/>
      <c r="J62" s="0" t="n">
        <f aca="false">IF(NOT(ISBLANK(A62)),D62,0)</f>
        <v>0</v>
      </c>
      <c r="K62" s="0" t="n">
        <f aca="false">IF(NOT(ISBLANK(A62)),E62,0)</f>
        <v>0</v>
      </c>
    </row>
    <row r="63" customFormat="false" ht="12.75" hidden="false" customHeight="false" outlineLevel="0" collapsed="false">
      <c r="A63" s="27"/>
      <c r="B63" s="23" t="s">
        <v>262</v>
      </c>
      <c r="C63" s="6"/>
      <c r="D63" s="14" t="n">
        <v>0</v>
      </c>
      <c r="E63" s="14" t="n">
        <v>0</v>
      </c>
      <c r="F63" s="15" t="s">
        <v>263</v>
      </c>
      <c r="G63" s="113"/>
      <c r="H63" s="113"/>
      <c r="I63" s="1"/>
      <c r="J63" s="0" t="n">
        <f aca="false">IF(NOT(ISBLANK(A63)),D63,0)</f>
        <v>0</v>
      </c>
      <c r="K63" s="0" t="n">
        <f aca="false">IF(NOT(ISBLANK(A63)),E63,0)</f>
        <v>0</v>
      </c>
    </row>
    <row r="64" customFormat="false" ht="12.75" hidden="false" customHeight="false" outlineLevel="0" collapsed="false">
      <c r="A64" s="27"/>
      <c r="B64" s="42" t="s">
        <v>267</v>
      </c>
      <c r="C64" s="10"/>
      <c r="D64" s="11" t="n">
        <v>0</v>
      </c>
      <c r="E64" s="7" t="n">
        <v>0</v>
      </c>
      <c r="F64" s="1" t="s">
        <v>265</v>
      </c>
      <c r="G64" s="113"/>
      <c r="H64" s="113"/>
      <c r="I64" s="1"/>
      <c r="J64" s="0" t="n">
        <f aca="false">IF(NOT(ISBLANK(A64)),D64,0)</f>
        <v>0</v>
      </c>
      <c r="K64" s="0" t="n">
        <f aca="false">IF(NOT(ISBLANK(A64)),E64,0)</f>
        <v>0</v>
      </c>
    </row>
    <row r="65" customFormat="false" ht="12.75" hidden="false" customHeight="false" outlineLevel="0" collapsed="false">
      <c r="A65" s="27"/>
      <c r="B65" s="59" t="s">
        <v>269</v>
      </c>
      <c r="C65" s="6"/>
      <c r="D65" s="7" t="n">
        <v>0</v>
      </c>
      <c r="E65" s="7" t="n">
        <v>0</v>
      </c>
      <c r="F65" s="8" t="s">
        <v>270</v>
      </c>
      <c r="G65" s="113"/>
      <c r="H65" s="113"/>
      <c r="I65" s="1"/>
      <c r="J65" s="0" t="n">
        <f aca="false">IF(NOT(ISBLANK(A65)),D65,0)</f>
        <v>0</v>
      </c>
      <c r="K65" s="0" t="n">
        <f aca="false">IF(NOT(ISBLANK(A65)),E65,0)</f>
        <v>0</v>
      </c>
    </row>
    <row r="66" customFormat="false" ht="12.75" hidden="false" customHeight="false" outlineLevel="0" collapsed="false">
      <c r="A66" s="27"/>
      <c r="B66" s="23" t="s">
        <v>271</v>
      </c>
      <c r="C66" s="6"/>
      <c r="D66" s="7" t="n">
        <v>0</v>
      </c>
      <c r="E66" s="7" t="n">
        <v>0</v>
      </c>
      <c r="F66" s="15" t="s">
        <v>272</v>
      </c>
      <c r="G66" s="113"/>
      <c r="H66" s="113"/>
      <c r="I66" s="1"/>
      <c r="J66" s="0" t="n">
        <f aca="false">IF(NOT(ISBLANK(A66)),D66,0)</f>
        <v>0</v>
      </c>
      <c r="K66" s="0" t="n">
        <f aca="false">IF(NOT(ISBLANK(A66)),E66,0)</f>
        <v>0</v>
      </c>
    </row>
    <row r="67" customFormat="false" ht="12.75" hidden="false" customHeight="false" outlineLevel="0" collapsed="false">
      <c r="A67" s="27"/>
      <c r="B67" s="6" t="s">
        <v>395</v>
      </c>
      <c r="C67" s="6"/>
      <c r="D67" s="7" t="n">
        <v>0</v>
      </c>
      <c r="E67" s="7" t="n">
        <v>0</v>
      </c>
      <c r="F67" s="15" t="s">
        <v>274</v>
      </c>
      <c r="G67" s="113"/>
      <c r="H67" s="113"/>
      <c r="I67" s="1"/>
      <c r="J67" s="0" t="n">
        <f aca="false">IF(NOT(ISBLANK(A67)),D67,0)</f>
        <v>0</v>
      </c>
      <c r="K67" s="0" t="n">
        <f aca="false">IF(NOT(ISBLANK(A67)),E67,0)</f>
        <v>0</v>
      </c>
    </row>
    <row r="68" customFormat="false" ht="12.75" hidden="false" customHeight="false" outlineLevel="0" collapsed="false">
      <c r="B68" s="52"/>
      <c r="C68" s="52"/>
      <c r="D68" s="48"/>
      <c r="E68" s="48"/>
      <c r="F68" s="51"/>
      <c r="G68" s="114"/>
      <c r="H68" s="52"/>
      <c r="I68" s="52"/>
    </row>
    <row r="69" customFormat="false" ht="12.75" hidden="false" customHeight="false" outlineLevel="0" collapsed="false">
      <c r="B69" s="52" t="s">
        <v>275</v>
      </c>
      <c r="C69" s="108"/>
      <c r="D69" s="76" t="n">
        <f aca="false">SUM(J6,J7,J14:J67)</f>
        <v>1495</v>
      </c>
      <c r="E69" s="76" t="n">
        <f aca="false">SUM(K6,K7,K14:K67)</f>
        <v>1495</v>
      </c>
      <c r="F69" s="109"/>
      <c r="G69" s="52"/>
      <c r="H69" s="52"/>
      <c r="I69" s="52"/>
    </row>
    <row r="70" customFormat="false" ht="12.75" hidden="false" customHeight="false" outlineLevel="0" collapsed="false">
      <c r="A70" s="77"/>
      <c r="B70" s="52"/>
      <c r="C70" s="110"/>
      <c r="D70" s="48"/>
      <c r="E70" s="111"/>
      <c r="F70" s="112"/>
      <c r="G70" s="52"/>
      <c r="H70" s="52"/>
      <c r="I70" s="52"/>
    </row>
    <row r="71" customFormat="false" ht="12.75" hidden="false" customHeight="false" outlineLevel="0" collapsed="false">
      <c r="A71" s="27"/>
      <c r="B71" s="52" t="s">
        <v>276</v>
      </c>
      <c r="C71" s="78"/>
      <c r="D71" s="78" t="n">
        <f aca="false">PRODUCT(D69,0.99)</f>
        <v>1480.05</v>
      </c>
      <c r="E71" s="109" t="n">
        <f aca="false">1-(D71/$E$69)</f>
        <v>0.01</v>
      </c>
      <c r="F71" s="51" t="s">
        <v>277</v>
      </c>
      <c r="G71" s="52"/>
      <c r="H71" s="52"/>
      <c r="I71" s="52"/>
      <c r="J71" s="0" t="n">
        <f aca="false">IF(NOT(ISBLANK(A71)),D71,0)</f>
        <v>0</v>
      </c>
    </row>
    <row r="72" customFormat="false" ht="12.75" hidden="false" customHeight="false" outlineLevel="0" collapsed="false">
      <c r="A72" s="27"/>
      <c r="B72" s="52" t="s">
        <v>278</v>
      </c>
      <c r="C72" s="78"/>
      <c r="D72" s="78" t="n">
        <f aca="false">PRODUCT(D69,0.98)</f>
        <v>1465.1</v>
      </c>
      <c r="E72" s="109" t="n">
        <f aca="false">1-(D72/$E$69)</f>
        <v>0.02</v>
      </c>
      <c r="F72" s="51"/>
      <c r="G72" s="52"/>
      <c r="H72" s="52"/>
      <c r="I72" s="52"/>
      <c r="J72" s="0" t="n">
        <f aca="false">IF(NOT(ISBLANK(A72)),D72,0)</f>
        <v>0</v>
      </c>
    </row>
    <row r="73" customFormat="false" ht="12.75" hidden="false" customHeight="false" outlineLevel="0" collapsed="false">
      <c r="A73" s="27"/>
      <c r="B73" s="52" t="s">
        <v>279</v>
      </c>
      <c r="C73" s="78"/>
      <c r="D73" s="78" t="n">
        <f aca="false">PRODUCT(D69,0.97)</f>
        <v>1450.15</v>
      </c>
      <c r="E73" s="109" t="n">
        <f aca="false">1-(D73/$E$69)</f>
        <v>0.0300000000000001</v>
      </c>
      <c r="F73" s="51"/>
      <c r="G73" s="52"/>
      <c r="H73" s="52"/>
      <c r="I73" s="52"/>
      <c r="J73" s="0" t="n">
        <f aca="false">IF(NOT(ISBLANK(A73)),D73,0)</f>
        <v>0</v>
      </c>
    </row>
    <row r="74" customFormat="false" ht="12.75" hidden="false" customHeight="false" outlineLevel="0" collapsed="false">
      <c r="A74" s="27"/>
      <c r="B74" s="52" t="s">
        <v>280</v>
      </c>
      <c r="C74" s="78"/>
      <c r="D74" s="78" t="n">
        <f aca="false">PRODUCT(D69,0.96)</f>
        <v>1435.2</v>
      </c>
      <c r="E74" s="109" t="n">
        <f aca="false">1-(D74/$E$69)</f>
        <v>0.0399999999999999</v>
      </c>
      <c r="F74" s="51"/>
      <c r="G74" s="52"/>
      <c r="H74" s="52"/>
      <c r="I74" s="52"/>
      <c r="J74" s="0" t="n">
        <f aca="false">IF(NOT(ISBLANK(A74)),D74,0)</f>
        <v>0</v>
      </c>
    </row>
    <row r="75" customFormat="false" ht="12.75" hidden="false" customHeight="false" outlineLevel="0" collapsed="false">
      <c r="A75" s="27"/>
      <c r="B75" s="52" t="s">
        <v>281</v>
      </c>
      <c r="C75" s="78"/>
      <c r="D75" s="78" t="n">
        <f aca="false">PRODUCT(D69,0.95)</f>
        <v>1420.25</v>
      </c>
      <c r="E75" s="109" t="n">
        <f aca="false">1-(D75/$E$69)</f>
        <v>0.05</v>
      </c>
      <c r="F75" s="51"/>
      <c r="G75" s="52"/>
      <c r="H75" s="52"/>
      <c r="I75" s="52"/>
      <c r="J75" s="0" t="n">
        <f aca="false">IF(NOT(ISBLANK(A75)),D75,0)</f>
        <v>0</v>
      </c>
    </row>
    <row r="76" customFormat="false" ht="12.75" hidden="false" customHeight="false" outlineLevel="0" collapsed="false">
      <c r="A76" s="27"/>
      <c r="B76" s="52" t="s">
        <v>282</v>
      </c>
      <c r="C76" s="78"/>
      <c r="D76" s="78" t="n">
        <f aca="false">PRODUCT(D69,0.94)</f>
        <v>1405.3</v>
      </c>
      <c r="E76" s="109" t="n">
        <f aca="false">1-(D76/$E$69)</f>
        <v>0.0600000000000001</v>
      </c>
      <c r="F76" s="51"/>
      <c r="G76" s="52"/>
      <c r="H76" s="52"/>
      <c r="I76" s="52"/>
      <c r="J76" s="0" t="n">
        <f aca="false">IF(NOT(ISBLANK(A76)),D76,0)</f>
        <v>0</v>
      </c>
    </row>
    <row r="77" customFormat="false" ht="12.75" hidden="false" customHeight="false" outlineLevel="0" collapsed="false">
      <c r="A77" s="27"/>
      <c r="B77" s="52" t="s">
        <v>283</v>
      </c>
      <c r="C77" s="78"/>
      <c r="D77" s="78" t="n">
        <f aca="false">PRODUCT(D69,0.93)</f>
        <v>1390.35</v>
      </c>
      <c r="E77" s="109" t="n">
        <f aca="false">1-(D77/$E$69)</f>
        <v>0.07</v>
      </c>
      <c r="F77" s="51"/>
      <c r="G77" s="52"/>
      <c r="H77" s="52"/>
      <c r="I77" s="52"/>
      <c r="J77" s="0" t="n">
        <f aca="false">IF(NOT(ISBLANK(A77)),D77,0)</f>
        <v>0</v>
      </c>
    </row>
    <row r="78" customFormat="false" ht="12.75" hidden="false" customHeight="false" outlineLevel="0" collapsed="false">
      <c r="A78" s="27"/>
      <c r="B78" s="52" t="s">
        <v>284</v>
      </c>
      <c r="C78" s="78"/>
      <c r="D78" s="78" t="n">
        <f aca="false">PRODUCT(D69,0.92)</f>
        <v>1375.4</v>
      </c>
      <c r="E78" s="109" t="n">
        <f aca="false">1-(D78/$E$69)</f>
        <v>0.08</v>
      </c>
      <c r="F78" s="51"/>
      <c r="G78" s="52"/>
      <c r="H78" s="52"/>
      <c r="I78" s="52"/>
      <c r="J78" s="0" t="n">
        <f aca="false">IF(NOT(ISBLANK(A78)),D78,0)</f>
        <v>0</v>
      </c>
    </row>
    <row r="79" customFormat="false" ht="12.75" hidden="false" customHeight="false" outlineLevel="0" collapsed="false">
      <c r="B79" s="52"/>
      <c r="C79" s="52"/>
      <c r="D79" s="48"/>
      <c r="E79" s="48"/>
      <c r="F79" s="51"/>
      <c r="G79" s="52"/>
      <c r="H79" s="52"/>
      <c r="I79" s="52"/>
    </row>
    <row r="80" customFormat="false" ht="12.75" hidden="false" customHeight="false" outlineLevel="0" collapsed="false">
      <c r="A80" s="1" t="s">
        <v>285</v>
      </c>
      <c r="B80" s="52" t="s">
        <v>286</v>
      </c>
      <c r="C80" s="52"/>
      <c r="D80" s="80" t="n">
        <v>0.08625</v>
      </c>
      <c r="E80" s="48"/>
      <c r="F80" s="51" t="s">
        <v>287</v>
      </c>
      <c r="G80" s="52"/>
      <c r="H80" s="52"/>
      <c r="I80" s="52"/>
    </row>
    <row r="81" customFormat="false" ht="12.75" hidden="false" customHeight="false" outlineLevel="0" collapsed="false">
      <c r="B81" s="52"/>
      <c r="C81" s="52"/>
      <c r="D81" s="48"/>
      <c r="E81" s="48"/>
      <c r="F81" s="51"/>
      <c r="G81" s="52"/>
      <c r="H81" s="52"/>
      <c r="I81" s="52"/>
    </row>
    <row r="82" customFormat="false" ht="12.75" hidden="false" customHeight="false" outlineLevel="0" collapsed="false">
      <c r="B82" s="52" t="s">
        <v>288</v>
      </c>
      <c r="C82" s="52"/>
      <c r="D82" s="76" t="n">
        <f aca="false">SUM(J71:J78)*(1+D80)</f>
        <v>0</v>
      </c>
      <c r="E82" s="48"/>
      <c r="F82" s="51"/>
      <c r="G82" s="52"/>
      <c r="H82" s="52"/>
      <c r="I82" s="52"/>
    </row>
    <row r="83" customFormat="false" ht="12.75" hidden="false" customHeight="false" outlineLevel="0" collapsed="false">
      <c r="B83" s="52"/>
      <c r="C83" s="52"/>
      <c r="D83" s="48"/>
      <c r="E83" s="48"/>
      <c r="F83" s="51"/>
      <c r="G83" s="52"/>
      <c r="H83" s="52"/>
      <c r="I83" s="52"/>
    </row>
    <row r="84" customFormat="false" ht="12.75" hidden="false" customHeight="false" outlineLevel="0" collapsed="false">
      <c r="B84" s="52"/>
      <c r="C84" s="52"/>
      <c r="D84" s="48"/>
      <c r="E84" s="48"/>
      <c r="F84" s="51"/>
      <c r="G84" s="52"/>
      <c r="H84" s="52"/>
      <c r="I84" s="5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6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33" activeCellId="0" sqref="J33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0" width="45.14"/>
    <col collapsed="false" customWidth="true" hidden="false" outlineLevel="0" max="3" min="3" style="0" width="11.14"/>
    <col collapsed="false" customWidth="true" hidden="false" outlineLevel="0" max="5" min="4" style="2" width="12.14"/>
    <col collapsed="false" customWidth="true" hidden="false" outlineLevel="0" max="6" min="6" style="1" width="45.57"/>
  </cols>
  <sheetData>
    <row r="1" customFormat="false" ht="12.75" hidden="false" customHeight="false" outlineLevel="0" collapsed="false">
      <c r="B1" s="3" t="s">
        <v>0</v>
      </c>
      <c r="C1" s="86"/>
    </row>
    <row r="2" customFormat="false" ht="12.75" hidden="false" customHeight="false" outlineLevel="0" collapsed="false">
      <c r="B2" s="3" t="s">
        <v>407</v>
      </c>
      <c r="C2" s="3"/>
    </row>
    <row r="3" customFormat="false" ht="12.75" hidden="false" customHeight="false" outlineLevel="0" collapsed="false">
      <c r="B3" s="3" t="s">
        <v>2</v>
      </c>
      <c r="C3" s="3"/>
    </row>
    <row r="4" customFormat="false" ht="12.75" hidden="false" customHeight="false" outlineLevel="0" collapsed="false">
      <c r="B4" s="3"/>
      <c r="C4" s="3"/>
    </row>
    <row r="5" customFormat="false" ht="12.75" hidden="false" customHeight="false" outlineLevel="0" collapsed="false">
      <c r="B5" s="4"/>
      <c r="C5" s="4"/>
      <c r="D5" s="5" t="s">
        <v>3</v>
      </c>
      <c r="E5" s="5" t="s">
        <v>4</v>
      </c>
    </row>
    <row r="6" customFormat="false" ht="12.75" hidden="false" customHeight="false" outlineLevel="0" collapsed="false">
      <c r="B6" s="6" t="s">
        <v>407</v>
      </c>
      <c r="C6" s="6"/>
      <c r="D6" s="7" t="n">
        <v>37610</v>
      </c>
      <c r="E6" s="7" t="n">
        <v>38500</v>
      </c>
      <c r="F6" s="8" t="s">
        <v>408</v>
      </c>
      <c r="J6" s="0" t="n">
        <f aca="false">D6</f>
        <v>37610</v>
      </c>
      <c r="K6" s="0" t="n">
        <f aca="false">E6</f>
        <v>38500</v>
      </c>
    </row>
    <row r="7" customFormat="false" ht="12.75" hidden="false" customHeight="false" outlineLevel="0" collapsed="false">
      <c r="B7" s="9" t="s">
        <v>6</v>
      </c>
      <c r="C7" s="9"/>
      <c r="D7" s="10"/>
      <c r="E7" s="11" t="n">
        <v>1495</v>
      </c>
      <c r="F7" s="12"/>
      <c r="J7" s="0" t="n">
        <v>1495</v>
      </c>
      <c r="K7" s="0" t="n">
        <v>1495</v>
      </c>
    </row>
    <row r="8" customFormat="false" ht="15" hidden="false" customHeight="false" outlineLevel="0" collapsed="false">
      <c r="B8" s="13"/>
      <c r="C8" s="13"/>
      <c r="D8" s="14"/>
      <c r="E8" s="14" t="s">
        <v>7</v>
      </c>
      <c r="F8" s="15"/>
    </row>
    <row r="9" customFormat="false" ht="12.75" hidden="false" customHeight="false" outlineLevel="0" collapsed="false">
      <c r="B9" s="16" t="s">
        <v>8</v>
      </c>
      <c r="C9" s="16"/>
    </row>
    <row r="10" customFormat="false" ht="12.75" hidden="false" customHeight="false" outlineLevel="0" collapsed="false">
      <c r="B10" s="17" t="s">
        <v>9</v>
      </c>
      <c r="C10" s="17"/>
    </row>
    <row r="11" customFormat="false" ht="12.75" hidden="false" customHeight="false" outlineLevel="0" collapsed="false">
      <c r="B11" s="3" t="s">
        <v>18</v>
      </c>
      <c r="C11" s="19"/>
      <c r="D11" s="5" t="s">
        <v>19</v>
      </c>
      <c r="E11" s="5" t="s">
        <v>4</v>
      </c>
      <c r="F11" s="21" t="s">
        <v>20</v>
      </c>
      <c r="G11" s="3" t="s">
        <v>19</v>
      </c>
      <c r="H11" s="3" t="s">
        <v>4</v>
      </c>
    </row>
    <row r="12" customFormat="false" ht="12.75" hidden="false" customHeight="false" outlineLevel="0" collapsed="false">
      <c r="B12" s="46" t="s">
        <v>351</v>
      </c>
      <c r="C12" s="46"/>
      <c r="D12" s="48" t="n">
        <v>0</v>
      </c>
      <c r="E12" s="48" t="n">
        <v>0</v>
      </c>
      <c r="F12" s="51" t="s">
        <v>31</v>
      </c>
      <c r="G12" s="52" t="n">
        <v>0</v>
      </c>
      <c r="H12" s="52" t="n">
        <v>0</v>
      </c>
      <c r="I12" s="52" t="s">
        <v>409</v>
      </c>
    </row>
    <row r="13" customFormat="false" ht="12.75" hidden="false" customHeight="false" outlineLevel="0" collapsed="false">
      <c r="B13" s="52"/>
      <c r="C13" s="52"/>
      <c r="D13" s="48"/>
      <c r="E13" s="48"/>
      <c r="F13" s="51"/>
      <c r="G13" s="52"/>
      <c r="H13" s="52"/>
      <c r="I13" s="52"/>
    </row>
    <row r="14" customFormat="false" ht="12.75" hidden="false" customHeight="false" outlineLevel="0" collapsed="false">
      <c r="B14" s="50" t="s">
        <v>357</v>
      </c>
      <c r="C14" s="50"/>
      <c r="D14" s="48"/>
      <c r="E14" s="48"/>
      <c r="F14" s="51"/>
      <c r="G14" s="52"/>
      <c r="H14" s="52"/>
      <c r="I14" s="52"/>
    </row>
    <row r="15" customFormat="false" ht="15.75" hidden="false" customHeight="false" outlineLevel="0" collapsed="false">
      <c r="A15" s="25" t="s">
        <v>60</v>
      </c>
      <c r="B15" s="50" t="s">
        <v>61</v>
      </c>
      <c r="C15" s="50"/>
      <c r="D15" s="48"/>
      <c r="E15" s="48"/>
      <c r="F15" s="51"/>
      <c r="G15" s="52"/>
      <c r="H15" s="52"/>
      <c r="I15" s="52"/>
    </row>
    <row r="16" customFormat="false" ht="12.75" hidden="false" customHeight="false" outlineLevel="0" collapsed="false">
      <c r="B16" s="52"/>
      <c r="C16" s="52"/>
      <c r="D16" s="48"/>
      <c r="E16" s="48"/>
      <c r="F16" s="51"/>
      <c r="G16" s="52"/>
      <c r="H16" s="52"/>
      <c r="I16" s="52"/>
    </row>
    <row r="17" customFormat="false" ht="12.75" hidden="false" customHeight="false" outlineLevel="0" collapsed="false">
      <c r="B17" s="92" t="s">
        <v>79</v>
      </c>
      <c r="C17" s="92"/>
      <c r="D17" s="93" t="s">
        <v>19</v>
      </c>
      <c r="E17" s="93" t="s">
        <v>4</v>
      </c>
      <c r="F17" s="94" t="s">
        <v>363</v>
      </c>
      <c r="G17" s="52"/>
      <c r="H17" s="52"/>
      <c r="I17" s="52"/>
    </row>
    <row r="18" customFormat="false" ht="12.75" hidden="false" customHeight="false" outlineLevel="0" collapsed="false">
      <c r="A18" s="27"/>
      <c r="B18" s="95" t="s">
        <v>105</v>
      </c>
      <c r="C18" s="96"/>
      <c r="D18" s="98" t="n">
        <v>1166</v>
      </c>
      <c r="E18" s="98" t="n">
        <v>1295</v>
      </c>
      <c r="F18" s="49" t="s">
        <v>106</v>
      </c>
      <c r="G18" s="52"/>
      <c r="H18" s="52"/>
      <c r="I18" s="52"/>
      <c r="J18" s="0" t="n">
        <f aca="false">IF(NOT(ISBLANK(A18)),D18,0)</f>
        <v>0</v>
      </c>
      <c r="K18" s="0" t="n">
        <f aca="false">IF(NOT(ISBLANK(A18)),E18,0)</f>
        <v>0</v>
      </c>
    </row>
    <row r="19" customFormat="false" ht="12.75" hidden="false" customHeight="false" outlineLevel="0" collapsed="false">
      <c r="A19" s="27"/>
      <c r="B19" s="100" t="s">
        <v>118</v>
      </c>
      <c r="C19" s="96"/>
      <c r="D19" s="97" t="n">
        <v>896</v>
      </c>
      <c r="E19" s="97" t="n">
        <v>995</v>
      </c>
      <c r="F19" s="49" t="s">
        <v>119</v>
      </c>
      <c r="G19" s="52"/>
      <c r="H19" s="52"/>
      <c r="I19" s="52"/>
      <c r="J19" s="0" t="n">
        <f aca="false">IF(NOT(ISBLANK(A19)),D19,0)</f>
        <v>0</v>
      </c>
      <c r="K19" s="0" t="n">
        <f aca="false">IF(NOT(ISBLANK(A19)),E19,0)</f>
        <v>0</v>
      </c>
    </row>
    <row r="20" customFormat="false" ht="12.75" hidden="false" customHeight="false" outlineLevel="0" collapsed="false">
      <c r="A20" s="27"/>
      <c r="B20" s="87" t="s">
        <v>136</v>
      </c>
      <c r="C20" s="99"/>
      <c r="D20" s="88" t="n">
        <v>86</v>
      </c>
      <c r="E20" s="88" t="n">
        <v>95</v>
      </c>
      <c r="F20" s="89" t="s">
        <v>137</v>
      </c>
      <c r="G20" s="52"/>
      <c r="H20" s="52"/>
      <c r="I20" s="52"/>
      <c r="J20" s="0" t="n">
        <f aca="false">IF(NOT(ISBLANK(A20)),D20,0)</f>
        <v>0</v>
      </c>
      <c r="K20" s="0" t="n">
        <f aca="false">IF(NOT(ISBLANK(A20)),E20,0)</f>
        <v>0</v>
      </c>
    </row>
    <row r="21" customFormat="false" ht="12.75" hidden="false" customHeight="false" outlineLevel="0" collapsed="false">
      <c r="A21" s="27"/>
      <c r="B21" s="87" t="s">
        <v>142</v>
      </c>
      <c r="C21" s="99"/>
      <c r="D21" s="55" t="s">
        <v>108</v>
      </c>
      <c r="E21" s="55" t="s">
        <v>108</v>
      </c>
      <c r="F21" s="89" t="s">
        <v>143</v>
      </c>
      <c r="G21" s="52"/>
      <c r="H21" s="52"/>
      <c r="I21" s="52"/>
      <c r="J21" s="0" t="n">
        <f aca="false">IF(NOT(ISBLANK(A21)),D21,0)</f>
        <v>0</v>
      </c>
      <c r="K21" s="0" t="n">
        <f aca="false">IF(NOT(ISBLANK(A21)),E21,0)</f>
        <v>0</v>
      </c>
    </row>
    <row r="22" customFormat="false" ht="12.75" hidden="false" customHeight="false" outlineLevel="0" collapsed="false">
      <c r="A22" s="103"/>
      <c r="B22" s="104"/>
      <c r="C22" s="101"/>
      <c r="D22" s="98"/>
      <c r="E22" s="98"/>
      <c r="F22" s="103"/>
      <c r="G22" s="52"/>
      <c r="H22" s="52"/>
      <c r="I22" s="52"/>
    </row>
    <row r="23" customFormat="false" ht="12.75" hidden="false" customHeight="false" outlineLevel="0" collapsed="false">
      <c r="A23" s="103"/>
      <c r="B23" s="104"/>
      <c r="C23" s="101"/>
      <c r="D23" s="98"/>
      <c r="E23" s="98"/>
      <c r="F23" s="103"/>
      <c r="G23" s="52"/>
      <c r="H23" s="52"/>
      <c r="I23" s="52"/>
    </row>
    <row r="24" customFormat="false" ht="12.75" hidden="false" customHeight="false" outlineLevel="0" collapsed="false">
      <c r="A24" s="27"/>
      <c r="B24" s="105" t="s">
        <v>178</v>
      </c>
      <c r="C24" s="106"/>
      <c r="D24" s="48"/>
      <c r="E24" s="48"/>
      <c r="F24" s="51"/>
      <c r="G24" s="52"/>
      <c r="H24" s="52"/>
      <c r="I24" s="52"/>
    </row>
    <row r="25" customFormat="false" ht="12.75" hidden="false" customHeight="false" outlineLevel="0" collapsed="false">
      <c r="A25" s="27"/>
      <c r="B25" s="87" t="s">
        <v>181</v>
      </c>
      <c r="C25" s="99"/>
      <c r="D25" s="88" t="n">
        <v>149</v>
      </c>
      <c r="E25" s="88" t="n">
        <v>165</v>
      </c>
      <c r="F25" s="89" t="s">
        <v>182</v>
      </c>
      <c r="G25" s="52"/>
      <c r="H25" s="52"/>
      <c r="I25" s="52"/>
      <c r="J25" s="0" t="n">
        <f aca="false">IF(NOT(ISBLANK(A25)),D25,0)</f>
        <v>0</v>
      </c>
      <c r="K25" s="0" t="n">
        <f aca="false">IF(NOT(ISBLANK(A25)),E25,0)</f>
        <v>0</v>
      </c>
    </row>
    <row r="26" customFormat="false" ht="12.75" hidden="false" customHeight="false" outlineLevel="0" collapsed="false">
      <c r="A26" s="27"/>
      <c r="B26" s="95" t="s">
        <v>206</v>
      </c>
      <c r="C26" s="96"/>
      <c r="D26" s="97" t="n">
        <v>473</v>
      </c>
      <c r="E26" s="97" t="n">
        <v>525</v>
      </c>
      <c r="F26" s="49" t="s">
        <v>207</v>
      </c>
      <c r="G26" s="52"/>
      <c r="H26" s="52"/>
      <c r="I26" s="52"/>
      <c r="J26" s="0" t="n">
        <f aca="false">IF(NOT(ISBLANK(A26)),D26,0)</f>
        <v>0</v>
      </c>
      <c r="K26" s="0" t="n">
        <f aca="false">IF(NOT(ISBLANK(A26)),E26,0)</f>
        <v>0</v>
      </c>
    </row>
    <row r="27" customFormat="false" ht="12.75" hidden="false" customHeight="false" outlineLevel="0" collapsed="false">
      <c r="A27" s="27"/>
      <c r="B27" s="91" t="s">
        <v>410</v>
      </c>
      <c r="C27" s="54"/>
      <c r="D27" s="55"/>
      <c r="E27" s="55"/>
      <c r="F27" s="56"/>
      <c r="G27" s="52"/>
      <c r="H27" s="52"/>
      <c r="I27" s="52"/>
      <c r="J27" s="0" t="n">
        <f aca="false">IF(NOT(ISBLANK(A27)),D27,0)</f>
        <v>0</v>
      </c>
      <c r="K27" s="0" t="n">
        <f aca="false">IF(NOT(ISBLANK(A27)),E27,0)</f>
        <v>0</v>
      </c>
    </row>
    <row r="28" customFormat="false" ht="12.75" hidden="false" customHeight="false" outlineLevel="0" collapsed="false">
      <c r="A28" s="103"/>
      <c r="B28" s="104"/>
      <c r="C28" s="101"/>
      <c r="D28" s="98"/>
      <c r="E28" s="98"/>
      <c r="F28" s="103"/>
      <c r="G28" s="52"/>
      <c r="H28" s="52"/>
      <c r="I28" s="52"/>
    </row>
    <row r="29" customFormat="false" ht="12.75" hidden="false" customHeight="false" outlineLevel="0" collapsed="false">
      <c r="A29" s="103"/>
      <c r="B29" s="104"/>
      <c r="C29" s="101"/>
      <c r="D29" s="98"/>
      <c r="E29" s="98"/>
      <c r="F29" s="103"/>
      <c r="G29" s="52"/>
      <c r="H29" s="52"/>
      <c r="I29" s="52"/>
    </row>
    <row r="30" customFormat="false" ht="12.75" hidden="false" customHeight="false" outlineLevel="0" collapsed="false">
      <c r="A30" s="27"/>
      <c r="B30" s="105" t="s">
        <v>239</v>
      </c>
      <c r="C30" s="52"/>
      <c r="D30" s="48"/>
      <c r="E30" s="48"/>
      <c r="F30" s="51"/>
      <c r="G30" s="52"/>
      <c r="H30" s="52"/>
      <c r="I30" s="52"/>
    </row>
    <row r="31" customFormat="false" ht="12.75" hidden="false" customHeight="false" outlineLevel="0" collapsed="false">
      <c r="A31" s="27"/>
      <c r="B31" s="57" t="s">
        <v>391</v>
      </c>
      <c r="C31" s="57"/>
      <c r="D31" s="55" t="s">
        <v>108</v>
      </c>
      <c r="E31" s="55" t="s">
        <v>108</v>
      </c>
      <c r="F31" s="56" t="s">
        <v>411</v>
      </c>
      <c r="G31" s="52"/>
      <c r="H31" s="52"/>
      <c r="I31" s="52"/>
      <c r="J31" s="0" t="n">
        <f aca="false">IF(NOT(ISBLANK(A31)),D31,0)</f>
        <v>0</v>
      </c>
      <c r="K31" s="0" t="n">
        <f aca="false">IF(NOT(ISBLANK(A31)),E31,0)</f>
        <v>0</v>
      </c>
    </row>
    <row r="32" customFormat="false" ht="12.75" hidden="false" customHeight="false" outlineLevel="0" collapsed="false">
      <c r="A32" s="27"/>
      <c r="B32" s="57"/>
      <c r="C32" s="87"/>
      <c r="D32" s="55"/>
      <c r="E32" s="55"/>
      <c r="F32" s="56"/>
      <c r="G32" s="52"/>
      <c r="H32" s="52"/>
      <c r="I32" s="52"/>
    </row>
    <row r="33" customFormat="false" ht="12.75" hidden="false" customHeight="false" outlineLevel="0" collapsed="false">
      <c r="A33" s="27"/>
      <c r="B33" s="23" t="s">
        <v>340</v>
      </c>
      <c r="C33" s="23"/>
      <c r="D33" s="14" t="n">
        <v>220</v>
      </c>
      <c r="E33" s="14" t="n">
        <v>245</v>
      </c>
      <c r="F33" s="15"/>
      <c r="G33" s="73" t="s">
        <v>255</v>
      </c>
      <c r="H33" s="73"/>
      <c r="I33" s="1"/>
      <c r="J33" s="0" t="n">
        <f aca="false">IF(NOT(ISBLANK(A33)),D33,0)</f>
        <v>0</v>
      </c>
      <c r="K33" s="0" t="n">
        <f aca="false">IF(NOT(ISBLANK(A33)),E33,0)</f>
        <v>0</v>
      </c>
    </row>
    <row r="34" customFormat="false" ht="12.75" hidden="false" customHeight="false" outlineLevel="0" collapsed="false">
      <c r="A34" s="27"/>
      <c r="B34" s="23" t="s">
        <v>256</v>
      </c>
      <c r="C34" s="6"/>
      <c r="D34" s="14" t="n">
        <v>220</v>
      </c>
      <c r="E34" s="14" t="n">
        <v>245</v>
      </c>
      <c r="F34" s="15"/>
      <c r="G34" s="73" t="s">
        <v>257</v>
      </c>
      <c r="H34" s="73"/>
      <c r="I34" s="1"/>
      <c r="J34" s="0" t="n">
        <f aca="false">IF(NOT(ISBLANK(A34)),D34,0)</f>
        <v>0</v>
      </c>
      <c r="K34" s="0" t="n">
        <f aca="false">IF(NOT(ISBLANK(A34)),E34,0)</f>
        <v>0</v>
      </c>
    </row>
    <row r="35" customFormat="false" ht="12.75" hidden="false" customHeight="false" outlineLevel="0" collapsed="false">
      <c r="A35" s="27"/>
      <c r="B35" s="23" t="s">
        <v>258</v>
      </c>
      <c r="C35" s="6"/>
      <c r="D35" s="14" t="s">
        <v>108</v>
      </c>
      <c r="E35" s="14" t="s">
        <v>108</v>
      </c>
      <c r="F35" s="15"/>
      <c r="G35" s="73" t="s">
        <v>259</v>
      </c>
      <c r="H35" s="73"/>
      <c r="I35" s="1"/>
      <c r="J35" s="0" t="n">
        <f aca="false">IF(NOT(ISBLANK(A35)),D35,0)</f>
        <v>0</v>
      </c>
      <c r="K35" s="0" t="n">
        <f aca="false">IF(NOT(ISBLANK(A35)),E35,0)</f>
        <v>0</v>
      </c>
    </row>
    <row r="36" customFormat="false" ht="12.75" hidden="false" customHeight="false" outlineLevel="0" collapsed="false">
      <c r="A36" s="27"/>
      <c r="B36" s="23" t="s">
        <v>260</v>
      </c>
      <c r="C36" s="6"/>
      <c r="D36" s="14" t="n">
        <v>220</v>
      </c>
      <c r="E36" s="14" t="n">
        <v>245</v>
      </c>
      <c r="F36" s="15"/>
      <c r="G36" s="73" t="s">
        <v>261</v>
      </c>
      <c r="H36" s="73"/>
      <c r="I36" s="1"/>
      <c r="J36" s="0" t="n">
        <f aca="false">IF(NOT(ISBLANK(A36)),D36,0)</f>
        <v>0</v>
      </c>
      <c r="K36" s="0" t="n">
        <f aca="false">IF(NOT(ISBLANK(A36)),E36,0)</f>
        <v>0</v>
      </c>
    </row>
    <row r="37" customFormat="false" ht="12.75" hidden="false" customHeight="false" outlineLevel="0" collapsed="false">
      <c r="A37" s="27"/>
      <c r="B37" s="23" t="s">
        <v>262</v>
      </c>
      <c r="C37" s="6"/>
      <c r="D37" s="14" t="n">
        <v>220</v>
      </c>
      <c r="E37" s="14" t="n">
        <v>245</v>
      </c>
      <c r="F37" s="15"/>
      <c r="G37" s="73" t="s">
        <v>263</v>
      </c>
      <c r="H37" s="73"/>
      <c r="I37" s="1"/>
      <c r="J37" s="0" t="n">
        <f aca="false">IF(NOT(ISBLANK(A37)),D37,0)</f>
        <v>0</v>
      </c>
      <c r="K37" s="0" t="n">
        <f aca="false">IF(NOT(ISBLANK(A37)),E37,0)</f>
        <v>0</v>
      </c>
    </row>
    <row r="38" customFormat="false" ht="12.75" hidden="false" customHeight="false" outlineLevel="0" collapsed="false">
      <c r="A38" s="27"/>
      <c r="B38" s="42" t="s">
        <v>264</v>
      </c>
      <c r="C38" s="10"/>
      <c r="D38" s="11" t="n">
        <v>220</v>
      </c>
      <c r="E38" s="2" t="n">
        <v>245</v>
      </c>
      <c r="G38" s="74" t="s">
        <v>265</v>
      </c>
      <c r="H38" s="74"/>
      <c r="I38" s="1"/>
      <c r="J38" s="0" t="n">
        <f aca="false">IF(NOT(ISBLANK(A38)),D38,0)</f>
        <v>0</v>
      </c>
      <c r="K38" s="0" t="n">
        <f aca="false">IF(NOT(ISBLANK(A38)),E38,0)</f>
        <v>0</v>
      </c>
    </row>
    <row r="39" customFormat="false" ht="12.75" hidden="false" customHeight="false" outlineLevel="0" collapsed="false">
      <c r="A39" s="27"/>
      <c r="B39" s="30" t="s">
        <v>412</v>
      </c>
      <c r="C39" s="23"/>
      <c r="D39" s="14"/>
      <c r="E39" s="14"/>
      <c r="F39" s="15"/>
      <c r="G39" s="73"/>
      <c r="H39" s="73"/>
      <c r="I39" s="1"/>
      <c r="J39" s="0" t="n">
        <f aca="false">IF(NOT(ISBLANK(A39)),D39,0)</f>
        <v>0</v>
      </c>
      <c r="K39" s="0" t="n">
        <f aca="false">IF(NOT(ISBLANK(A39)),E39,0)</f>
        <v>0</v>
      </c>
    </row>
    <row r="40" customFormat="false" ht="12.75" hidden="false" customHeight="false" outlineLevel="0" collapsed="false">
      <c r="A40" s="27"/>
      <c r="B40" s="42" t="s">
        <v>267</v>
      </c>
      <c r="C40" s="10"/>
      <c r="D40" s="11" t="n">
        <v>220</v>
      </c>
      <c r="E40" s="7" t="n">
        <v>245</v>
      </c>
      <c r="G40" s="74" t="s">
        <v>265</v>
      </c>
      <c r="H40" s="74"/>
      <c r="I40" s="1"/>
      <c r="J40" s="0" t="n">
        <f aca="false">IF(NOT(ISBLANK(A40)),D40,0)</f>
        <v>0</v>
      </c>
      <c r="K40" s="0" t="n">
        <f aca="false">IF(NOT(ISBLANK(A40)),E40,0)</f>
        <v>0</v>
      </c>
    </row>
    <row r="41" customFormat="false" ht="12.75" hidden="false" customHeight="false" outlineLevel="0" collapsed="false">
      <c r="A41" s="27"/>
      <c r="B41" s="42" t="s">
        <v>268</v>
      </c>
      <c r="C41" s="10"/>
      <c r="D41" s="11" t="n">
        <v>220</v>
      </c>
      <c r="E41" s="2" t="n">
        <v>245</v>
      </c>
      <c r="F41" s="12"/>
      <c r="G41" s="75" t="s">
        <v>265</v>
      </c>
      <c r="H41" s="75"/>
      <c r="I41" s="1"/>
      <c r="J41" s="0" t="n">
        <f aca="false">IF(NOT(ISBLANK(A41)),D41,0)</f>
        <v>0</v>
      </c>
      <c r="K41" s="0" t="n">
        <f aca="false">IF(NOT(ISBLANK(A41)),E41,0)</f>
        <v>0</v>
      </c>
    </row>
    <row r="42" customFormat="false" ht="12.75" hidden="false" customHeight="false" outlineLevel="0" collapsed="false">
      <c r="A42" s="27"/>
      <c r="B42" s="59" t="s">
        <v>269</v>
      </c>
      <c r="C42" s="6"/>
      <c r="D42" s="7" t="n">
        <v>220</v>
      </c>
      <c r="E42" s="7" t="n">
        <v>245</v>
      </c>
      <c r="F42" s="8"/>
      <c r="G42" s="8" t="s">
        <v>270</v>
      </c>
      <c r="H42" s="8"/>
      <c r="I42" s="1"/>
      <c r="J42" s="0" t="n">
        <f aca="false">IF(NOT(ISBLANK(A42)),D42,0)</f>
        <v>0</v>
      </c>
      <c r="K42" s="0" t="n">
        <f aca="false">IF(NOT(ISBLANK(A42)),E42,0)</f>
        <v>0</v>
      </c>
    </row>
    <row r="43" customFormat="false" ht="12.75" hidden="false" customHeight="false" outlineLevel="0" collapsed="false">
      <c r="A43" s="27"/>
      <c r="B43" s="23" t="s">
        <v>271</v>
      </c>
      <c r="C43" s="6"/>
      <c r="D43" s="7" t="n">
        <v>220</v>
      </c>
      <c r="E43" s="7" t="n">
        <v>245</v>
      </c>
      <c r="F43" s="15"/>
      <c r="G43" s="73" t="s">
        <v>272</v>
      </c>
      <c r="H43" s="73"/>
      <c r="I43" s="1"/>
      <c r="J43" s="0" t="n">
        <f aca="false">IF(NOT(ISBLANK(A43)),D43,0)</f>
        <v>0</v>
      </c>
      <c r="K43" s="0" t="n">
        <f aca="false">IF(NOT(ISBLANK(A43)),E43,0)</f>
        <v>0</v>
      </c>
    </row>
    <row r="44" customFormat="false" ht="12.75" hidden="false" customHeight="false" outlineLevel="0" collapsed="false">
      <c r="A44" s="27"/>
      <c r="B44" s="6" t="s">
        <v>395</v>
      </c>
      <c r="C44" s="6"/>
      <c r="D44" s="7" t="n">
        <v>220</v>
      </c>
      <c r="E44" s="7" t="n">
        <v>245</v>
      </c>
      <c r="F44" s="15"/>
      <c r="G44" s="73" t="s">
        <v>274</v>
      </c>
      <c r="H44" s="73"/>
      <c r="I44" s="1"/>
      <c r="J44" s="0" t="n">
        <f aca="false">IF(NOT(ISBLANK(A44)),D44,0)</f>
        <v>0</v>
      </c>
      <c r="K44" s="0" t="n">
        <f aca="false">IF(NOT(ISBLANK(A44)),E44,0)</f>
        <v>0</v>
      </c>
    </row>
    <row r="45" customFormat="false" ht="12.75" hidden="false" customHeight="false" outlineLevel="0" collapsed="false">
      <c r="B45" s="52"/>
      <c r="C45" s="52"/>
      <c r="D45" s="48"/>
      <c r="E45" s="48"/>
      <c r="F45" s="51"/>
      <c r="G45" s="52"/>
      <c r="H45" s="52"/>
      <c r="I45" s="52"/>
    </row>
    <row r="46" customFormat="false" ht="12.75" hidden="false" customHeight="false" outlineLevel="0" collapsed="false">
      <c r="B46" s="52" t="s">
        <v>275</v>
      </c>
      <c r="C46" s="108"/>
      <c r="D46" s="76" t="n">
        <f aca="false">SUM(J6,J7,J16:J44)</f>
        <v>39105</v>
      </c>
      <c r="E46" s="76" t="n">
        <f aca="false">SUM(K6,K7,K16:K44)</f>
        <v>39995</v>
      </c>
      <c r="F46" s="109"/>
      <c r="G46" s="52"/>
      <c r="H46" s="52"/>
      <c r="I46" s="52"/>
    </row>
    <row r="47" customFormat="false" ht="12.75" hidden="false" customHeight="false" outlineLevel="0" collapsed="false">
      <c r="A47" s="77"/>
      <c r="B47" s="52"/>
      <c r="C47" s="110"/>
      <c r="D47" s="48"/>
      <c r="E47" s="111"/>
      <c r="F47" s="112"/>
      <c r="G47" s="52"/>
      <c r="H47" s="52"/>
      <c r="I47" s="52"/>
    </row>
    <row r="48" customFormat="false" ht="12.75" hidden="false" customHeight="false" outlineLevel="0" collapsed="false">
      <c r="A48" s="27"/>
      <c r="B48" s="52" t="s">
        <v>276</v>
      </c>
      <c r="C48" s="78"/>
      <c r="D48" s="78" t="n">
        <f aca="false">PRODUCT(D46,0.99)</f>
        <v>38713.95</v>
      </c>
      <c r="E48" s="109" t="n">
        <f aca="false">1-(D48/$E$46)</f>
        <v>0.0320302537817227</v>
      </c>
      <c r="F48" s="51" t="s">
        <v>277</v>
      </c>
      <c r="G48" s="52"/>
      <c r="H48" s="52"/>
      <c r="I48" s="52"/>
      <c r="J48" s="0" t="n">
        <f aca="false">IF(NOT(ISBLANK(A48)),D48,0)</f>
        <v>0</v>
      </c>
    </row>
    <row r="49" customFormat="false" ht="12.75" hidden="false" customHeight="false" outlineLevel="0" collapsed="false">
      <c r="A49" s="27"/>
      <c r="B49" s="52" t="s">
        <v>278</v>
      </c>
      <c r="C49" s="78"/>
      <c r="D49" s="78" t="n">
        <f aca="false">PRODUCT(D46,0.98)</f>
        <v>38322.9</v>
      </c>
      <c r="E49" s="109" t="n">
        <f aca="false">1-(D49/$E$46)</f>
        <v>0.0418077259657457</v>
      </c>
      <c r="F49" s="51"/>
      <c r="G49" s="52"/>
      <c r="H49" s="52"/>
      <c r="I49" s="52"/>
      <c r="J49" s="0" t="n">
        <f aca="false">IF(NOT(ISBLANK(A49)),D49,0)</f>
        <v>0</v>
      </c>
    </row>
    <row r="50" customFormat="false" ht="12.75" hidden="false" customHeight="false" outlineLevel="0" collapsed="false">
      <c r="A50" s="27"/>
      <c r="B50" s="52" t="s">
        <v>279</v>
      </c>
      <c r="C50" s="78"/>
      <c r="D50" s="78" t="n">
        <f aca="false">PRODUCT(D46,0.97)</f>
        <v>37931.85</v>
      </c>
      <c r="E50" s="109" t="n">
        <f aca="false">1-(D50/$E$46)</f>
        <v>0.0515851981497688</v>
      </c>
      <c r="F50" s="51"/>
      <c r="G50" s="52"/>
      <c r="H50" s="52"/>
      <c r="I50" s="52"/>
      <c r="J50" s="0" t="n">
        <f aca="false">IF(NOT(ISBLANK(A50)),D50,0)</f>
        <v>0</v>
      </c>
    </row>
    <row r="51" customFormat="false" ht="12.75" hidden="false" customHeight="false" outlineLevel="0" collapsed="false">
      <c r="A51" s="27"/>
      <c r="B51" s="52" t="s">
        <v>280</v>
      </c>
      <c r="C51" s="78"/>
      <c r="D51" s="78" t="n">
        <f aca="false">PRODUCT(D46,0.96)</f>
        <v>37540.8</v>
      </c>
      <c r="E51" s="109" t="n">
        <f aca="false">1-(D51/$E$46)</f>
        <v>0.0613626703337918</v>
      </c>
      <c r="F51" s="51"/>
      <c r="G51" s="52"/>
      <c r="H51" s="52"/>
      <c r="I51" s="52"/>
      <c r="J51" s="0" t="n">
        <f aca="false">IF(NOT(ISBLANK(A51)),D51,0)</f>
        <v>0</v>
      </c>
    </row>
    <row r="52" customFormat="false" ht="12.75" hidden="false" customHeight="false" outlineLevel="0" collapsed="false">
      <c r="A52" s="27"/>
      <c r="B52" s="52" t="s">
        <v>281</v>
      </c>
      <c r="C52" s="78"/>
      <c r="D52" s="78" t="n">
        <f aca="false">PRODUCT(D46,0.95)</f>
        <v>37149.75</v>
      </c>
      <c r="E52" s="109" t="n">
        <f aca="false">1-(D52/$E$46)</f>
        <v>0.0711401425178148</v>
      </c>
      <c r="F52" s="51"/>
      <c r="G52" s="52"/>
      <c r="H52" s="52"/>
      <c r="I52" s="52"/>
      <c r="J52" s="0" t="n">
        <f aca="false">IF(NOT(ISBLANK(A52)),D52,0)</f>
        <v>0</v>
      </c>
    </row>
    <row r="53" customFormat="false" ht="12.75" hidden="false" customHeight="false" outlineLevel="0" collapsed="false">
      <c r="A53" s="27"/>
      <c r="B53" s="52" t="s">
        <v>282</v>
      </c>
      <c r="C53" s="78"/>
      <c r="D53" s="78" t="n">
        <f aca="false">PRODUCT(D46,0.94)</f>
        <v>36758.7</v>
      </c>
      <c r="E53" s="109" t="n">
        <f aca="false">1-(D53/$E$46)</f>
        <v>0.0809176147018378</v>
      </c>
      <c r="F53" s="51"/>
      <c r="G53" s="52"/>
      <c r="H53" s="52"/>
      <c r="I53" s="52"/>
      <c r="J53" s="0" t="n">
        <f aca="false">IF(NOT(ISBLANK(A53)),D53,0)</f>
        <v>0</v>
      </c>
    </row>
    <row r="54" customFormat="false" ht="12.75" hidden="false" customHeight="false" outlineLevel="0" collapsed="false">
      <c r="A54" s="27"/>
      <c r="B54" s="52" t="s">
        <v>283</v>
      </c>
      <c r="C54" s="78"/>
      <c r="D54" s="78" t="n">
        <f aca="false">PRODUCT(D46,0.93)</f>
        <v>36367.65</v>
      </c>
      <c r="E54" s="109" t="n">
        <f aca="false">1-(D54/$E$46)</f>
        <v>0.0906950868858607</v>
      </c>
      <c r="F54" s="51"/>
      <c r="G54" s="52"/>
      <c r="H54" s="52"/>
      <c r="I54" s="52"/>
      <c r="J54" s="0" t="n">
        <f aca="false">IF(NOT(ISBLANK(A54)),D54,0)</f>
        <v>0</v>
      </c>
    </row>
    <row r="55" customFormat="false" ht="12.75" hidden="false" customHeight="false" outlineLevel="0" collapsed="false">
      <c r="A55" s="27"/>
      <c r="B55" s="52" t="s">
        <v>284</v>
      </c>
      <c r="C55" s="78"/>
      <c r="D55" s="78" t="n">
        <f aca="false">PRODUCT(D46,0.92)</f>
        <v>35976.6</v>
      </c>
      <c r="E55" s="109" t="n">
        <f aca="false">1-(D55/$E$46)</f>
        <v>0.100472559069884</v>
      </c>
      <c r="F55" s="51"/>
      <c r="G55" s="52"/>
      <c r="H55" s="52"/>
      <c r="I55" s="52"/>
      <c r="J55" s="0" t="n">
        <f aca="false">IF(NOT(ISBLANK(A55)),D55,0)</f>
        <v>0</v>
      </c>
    </row>
    <row r="56" customFormat="false" ht="12.75" hidden="false" customHeight="false" outlineLevel="0" collapsed="false">
      <c r="B56" s="52"/>
      <c r="C56" s="52"/>
      <c r="D56" s="48"/>
      <c r="E56" s="48"/>
      <c r="F56" s="51"/>
      <c r="G56" s="52"/>
      <c r="H56" s="52"/>
      <c r="I56" s="52"/>
    </row>
    <row r="57" customFormat="false" ht="12.75" hidden="false" customHeight="false" outlineLevel="0" collapsed="false">
      <c r="A57" s="1" t="s">
        <v>285</v>
      </c>
      <c r="B57" s="52" t="s">
        <v>286</v>
      </c>
      <c r="C57" s="52"/>
      <c r="D57" s="80" t="n">
        <v>0.08625</v>
      </c>
      <c r="E57" s="48"/>
      <c r="F57" s="51" t="s">
        <v>287</v>
      </c>
      <c r="G57" s="52"/>
      <c r="H57" s="52"/>
      <c r="I57" s="52"/>
    </row>
    <row r="58" customFormat="false" ht="12.75" hidden="false" customHeight="false" outlineLevel="0" collapsed="false">
      <c r="B58" s="52"/>
      <c r="C58" s="52"/>
      <c r="D58" s="48"/>
      <c r="E58" s="48"/>
      <c r="F58" s="51"/>
      <c r="G58" s="52"/>
      <c r="H58" s="52"/>
      <c r="I58" s="52"/>
    </row>
    <row r="59" customFormat="false" ht="12.75" hidden="false" customHeight="false" outlineLevel="0" collapsed="false">
      <c r="B59" s="52" t="s">
        <v>288</v>
      </c>
      <c r="C59" s="52"/>
      <c r="D59" s="76" t="n">
        <f aca="false">SUM(J48:J55)*(1+D57)</f>
        <v>0</v>
      </c>
      <c r="E59" s="48"/>
      <c r="F59" s="51"/>
      <c r="G59" s="52"/>
      <c r="H59" s="52"/>
      <c r="I59" s="52"/>
    </row>
    <row r="60" customFormat="false" ht="12.75" hidden="false" customHeight="false" outlineLevel="0" collapsed="false">
      <c r="B60" s="52"/>
      <c r="C60" s="52"/>
      <c r="D60" s="48"/>
      <c r="E60" s="48"/>
      <c r="F60" s="51"/>
      <c r="G60" s="52"/>
      <c r="H60" s="52"/>
      <c r="I60" s="52"/>
    </row>
    <row r="61" customFormat="false" ht="12.75" hidden="false" customHeight="false" outlineLevel="0" collapsed="false">
      <c r="B61" s="52"/>
      <c r="C61" s="52"/>
      <c r="D61" s="48"/>
      <c r="E61" s="48"/>
      <c r="F61" s="51"/>
      <c r="G61" s="52"/>
      <c r="H61" s="52"/>
      <c r="I61" s="52"/>
    </row>
  </sheetData>
  <mergeCells count="12"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95"/>
  <sheetViews>
    <sheetView showFormulas="false" showGridLines="true" showRowColHeaders="true" showZeros="true" rightToLeft="false" tabSelected="false" showOutlineSymbols="true" defaultGridColor="true" view="normal" topLeftCell="A56" colorId="64" zoomScale="100" zoomScaleNormal="100" zoomScalePageLayoutView="100" workbookViewId="0">
      <selection pane="topLeft" activeCell="I69" activeCellId="0" sqref="I69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0" width="51.42"/>
    <col collapsed="false" customWidth="true" hidden="false" outlineLevel="0" max="3" min="3" style="0" width="8.29"/>
    <col collapsed="false" customWidth="true" hidden="false" outlineLevel="0" max="4" min="4" style="2" width="12.14"/>
    <col collapsed="false" customWidth="false" hidden="false" outlineLevel="0" max="5" min="5" style="2" width="11.57"/>
    <col collapsed="false" customWidth="true" hidden="false" outlineLevel="0" max="8" min="6" style="1" width="11.42"/>
  </cols>
  <sheetData>
    <row r="1" customFormat="false" ht="12.75" hidden="false" customHeight="false" outlineLevel="0" collapsed="false">
      <c r="B1" s="3" t="s">
        <v>0</v>
      </c>
    </row>
    <row r="2" customFormat="false" ht="12.75" hidden="false" customHeight="false" outlineLevel="0" collapsed="false">
      <c r="B2" s="3" t="s">
        <v>413</v>
      </c>
      <c r="C2" s="3"/>
    </row>
    <row r="3" customFormat="false" ht="12.75" hidden="false" customHeight="false" outlineLevel="0" collapsed="false">
      <c r="B3" s="3" t="s">
        <v>2</v>
      </c>
      <c r="C3" s="3"/>
    </row>
    <row r="4" customFormat="false" ht="12.75" hidden="false" customHeight="false" outlineLevel="0" collapsed="false">
      <c r="B4" s="3"/>
      <c r="C4" s="3"/>
    </row>
    <row r="5" customFormat="false" ht="12.75" hidden="false" customHeight="false" outlineLevel="0" collapsed="false">
      <c r="B5" s="4"/>
      <c r="C5" s="4"/>
      <c r="D5" s="5" t="s">
        <v>3</v>
      </c>
      <c r="E5" s="5" t="s">
        <v>4</v>
      </c>
    </row>
    <row r="6" customFormat="false" ht="12.75" hidden="false" customHeight="false" outlineLevel="0" collapsed="false">
      <c r="B6" s="6" t="s">
        <v>413</v>
      </c>
      <c r="C6" s="6"/>
      <c r="D6" s="7" t="n">
        <v>45671</v>
      </c>
      <c r="E6" s="7" t="n">
        <v>47995</v>
      </c>
      <c r="F6" s="8" t="s">
        <v>414</v>
      </c>
      <c r="I6" s="0" t="n">
        <f aca="false">D6</f>
        <v>45671</v>
      </c>
      <c r="J6" s="0" t="n">
        <f aca="false">E6</f>
        <v>47995</v>
      </c>
    </row>
    <row r="7" customFormat="false" ht="12.75" hidden="false" customHeight="false" outlineLevel="0" collapsed="false">
      <c r="B7" s="9" t="s">
        <v>6</v>
      </c>
      <c r="C7" s="9"/>
      <c r="D7" s="10"/>
      <c r="E7" s="11" t="n">
        <v>1495</v>
      </c>
      <c r="F7" s="12"/>
      <c r="I7" s="0" t="n">
        <v>1495</v>
      </c>
      <c r="J7" s="0" t="n">
        <v>1495</v>
      </c>
    </row>
    <row r="8" customFormat="false" ht="15" hidden="false" customHeight="false" outlineLevel="0" collapsed="false">
      <c r="B8" s="115"/>
      <c r="C8" s="115"/>
      <c r="D8" s="116"/>
      <c r="E8" s="116" t="s">
        <v>7</v>
      </c>
      <c r="F8" s="64"/>
    </row>
    <row r="9" customFormat="false" ht="12.75" hidden="false" customHeight="false" outlineLevel="0" collapsed="false">
      <c r="B9" s="16" t="s">
        <v>8</v>
      </c>
      <c r="C9" s="117"/>
    </row>
    <row r="10" customFormat="false" ht="12.75" hidden="false" customHeight="true" outlineLevel="0" collapsed="false">
      <c r="B10" s="17" t="s">
        <v>9</v>
      </c>
      <c r="C10" s="17"/>
      <c r="K10" s="118"/>
      <c r="L10" s="119" t="s">
        <v>291</v>
      </c>
    </row>
    <row r="11" customFormat="false" ht="12.75" hidden="false" customHeight="false" outlineLevel="0" collapsed="false">
      <c r="B11" s="3" t="s">
        <v>18</v>
      </c>
      <c r="C11" s="19"/>
      <c r="D11" s="5" t="s">
        <v>19</v>
      </c>
      <c r="E11" s="5" t="s">
        <v>4</v>
      </c>
      <c r="F11" s="120" t="s">
        <v>20</v>
      </c>
      <c r="G11" s="120"/>
      <c r="H11" s="21"/>
      <c r="I11" s="3" t="s">
        <v>19</v>
      </c>
      <c r="J11" s="3" t="s">
        <v>4</v>
      </c>
      <c r="K11" s="118"/>
      <c r="L11" s="118"/>
    </row>
    <row r="12" customFormat="false" ht="12.75" hidden="false" customHeight="true" outlineLevel="0" collapsed="false">
      <c r="B12" s="46" t="s">
        <v>415</v>
      </c>
      <c r="D12" s="2" t="n">
        <v>0</v>
      </c>
      <c r="E12" s="2" t="n">
        <v>0</v>
      </c>
      <c r="F12" s="119" t="s">
        <v>416</v>
      </c>
      <c r="G12" s="119"/>
      <c r="H12" s="119"/>
      <c r="I12" s="0" t="n">
        <v>0</v>
      </c>
      <c r="J12" s="0" t="n">
        <v>0</v>
      </c>
      <c r="K12" s="1" t="s">
        <v>417</v>
      </c>
      <c r="L12" s="64" t="s">
        <v>418</v>
      </c>
    </row>
    <row r="13" customFormat="false" ht="12.75" hidden="false" customHeight="false" outlineLevel="0" collapsed="false">
      <c r="F13" s="119"/>
      <c r="G13" s="119"/>
      <c r="H13" s="119"/>
    </row>
    <row r="14" customFormat="false" ht="12.75" hidden="false" customHeight="false" outlineLevel="0" collapsed="false">
      <c r="B14" s="24" t="s">
        <v>59</v>
      </c>
      <c r="C14" s="24"/>
    </row>
    <row r="15" customFormat="false" ht="15.75" hidden="false" customHeight="false" outlineLevel="0" collapsed="false">
      <c r="A15" s="25" t="s">
        <v>60</v>
      </c>
      <c r="B15" s="24" t="s">
        <v>61</v>
      </c>
      <c r="C15" s="24"/>
    </row>
    <row r="16" customFormat="false" ht="12.75" hidden="false" customHeight="false" outlineLevel="0" collapsed="false">
      <c r="B16" s="24"/>
      <c r="C16" s="30"/>
      <c r="E16" s="14"/>
    </row>
    <row r="17" customFormat="false" ht="12.75" hidden="false" customHeight="false" outlineLevel="0" collapsed="false">
      <c r="B17" s="31" t="s">
        <v>69</v>
      </c>
      <c r="C17" s="30" t="s">
        <v>63</v>
      </c>
      <c r="D17" s="121" t="s">
        <v>19</v>
      </c>
      <c r="E17" s="38" t="s">
        <v>4</v>
      </c>
    </row>
    <row r="18" customFormat="false" ht="12.75" hidden="false" customHeight="false" outlineLevel="0" collapsed="false">
      <c r="A18" s="27"/>
      <c r="B18" s="32" t="s">
        <v>291</v>
      </c>
      <c r="C18" s="33" t="s">
        <v>299</v>
      </c>
      <c r="D18" s="7" t="n">
        <v>5018</v>
      </c>
      <c r="E18" s="14" t="n">
        <v>5575</v>
      </c>
      <c r="F18" s="122"/>
      <c r="G18" s="122"/>
      <c r="H18" s="35"/>
      <c r="I18" s="0" t="n">
        <f aca="false">IF(NOT(ISBLANK(A18)),D18,0)</f>
        <v>0</v>
      </c>
      <c r="J18" s="0" t="n">
        <f aca="false">IF(NOT(ISBLANK(A18)),E18,0)</f>
        <v>0</v>
      </c>
    </row>
    <row r="19" customFormat="false" ht="12.75" hidden="false" customHeight="false" outlineLevel="0" collapsed="false">
      <c r="B19" s="4"/>
      <c r="C19" s="37"/>
      <c r="F19" s="35"/>
      <c r="G19" s="35"/>
      <c r="H19" s="35"/>
    </row>
    <row r="20" customFormat="false" ht="12.75" hidden="false" customHeight="true" outlineLevel="0" collapsed="false">
      <c r="B20" s="4"/>
      <c r="C20" s="37"/>
      <c r="F20" s="18"/>
      <c r="G20" s="18" t="s">
        <v>291</v>
      </c>
      <c r="H20" s="82"/>
    </row>
    <row r="21" customFormat="false" ht="12.75" hidden="false" customHeight="false" outlineLevel="0" collapsed="false">
      <c r="B21" s="3" t="s">
        <v>78</v>
      </c>
      <c r="F21" s="18"/>
      <c r="G21" s="18"/>
      <c r="H21" s="82"/>
    </row>
    <row r="22" customFormat="false" ht="12.75" hidden="false" customHeight="false" outlineLevel="0" collapsed="false">
      <c r="B22" s="31" t="s">
        <v>79</v>
      </c>
      <c r="C22" s="31"/>
      <c r="D22" s="38" t="s">
        <v>19</v>
      </c>
      <c r="E22" s="38" t="s">
        <v>4</v>
      </c>
      <c r="F22" s="39" t="s">
        <v>300</v>
      </c>
      <c r="G22" s="39" t="s">
        <v>301</v>
      </c>
      <c r="H22" s="67"/>
    </row>
    <row r="23" customFormat="false" ht="12.75" hidden="false" customHeight="false" outlineLevel="0" collapsed="false">
      <c r="B23" s="3"/>
      <c r="C23" s="3"/>
      <c r="D23" s="38"/>
      <c r="E23" s="38"/>
      <c r="F23" s="83"/>
      <c r="G23" s="83"/>
      <c r="H23" s="21"/>
    </row>
    <row r="24" customFormat="false" ht="12.75" hidden="false" customHeight="false" outlineLevel="0" collapsed="false">
      <c r="A24" s="27"/>
      <c r="B24" s="10" t="s">
        <v>103</v>
      </c>
      <c r="C24" s="9"/>
      <c r="D24" s="7" t="n">
        <v>716</v>
      </c>
      <c r="E24" s="7" t="n">
        <v>795</v>
      </c>
      <c r="F24" s="15" t="s">
        <v>104</v>
      </c>
      <c r="G24" s="15" t="s">
        <v>104</v>
      </c>
      <c r="I24" s="0" t="n">
        <f aca="false">IF(NOT(ISBLANK(A24)),D24,0)</f>
        <v>0</v>
      </c>
      <c r="J24" s="0" t="n">
        <f aca="false">IF(NOT(ISBLANK(A24)),E24,0)</f>
        <v>0</v>
      </c>
    </row>
    <row r="25" customFormat="false" ht="12.75" hidden="false" customHeight="false" outlineLevel="0" collapsed="false">
      <c r="A25" s="27"/>
      <c r="B25" s="10" t="s">
        <v>109</v>
      </c>
      <c r="C25" s="9"/>
      <c r="D25" s="11" t="n">
        <v>536</v>
      </c>
      <c r="E25" s="11" t="n">
        <v>595</v>
      </c>
      <c r="F25" s="12" t="s">
        <v>110</v>
      </c>
      <c r="G25" s="12" t="s">
        <v>110</v>
      </c>
      <c r="I25" s="0" t="n">
        <f aca="false">IF(NOT(ISBLANK(A25)),D25,0)</f>
        <v>0</v>
      </c>
      <c r="J25" s="0" t="n">
        <f aca="false">IF(NOT(ISBLANK(A25)),E25,0)</f>
        <v>0</v>
      </c>
    </row>
    <row r="26" customFormat="false" ht="12.75" hidden="false" customHeight="false" outlineLevel="0" collapsed="false">
      <c r="A26" s="27"/>
      <c r="B26" s="10" t="s">
        <v>308</v>
      </c>
      <c r="C26" s="9"/>
      <c r="D26" s="11" t="n">
        <v>2246</v>
      </c>
      <c r="E26" s="11" t="n">
        <v>2495</v>
      </c>
      <c r="F26" s="12" t="s">
        <v>309</v>
      </c>
      <c r="G26" s="12" t="s">
        <v>101</v>
      </c>
      <c r="I26" s="0" t="n">
        <f aca="false">IF(NOT(ISBLANK(A26)),D26,0)</f>
        <v>0</v>
      </c>
      <c r="J26" s="0" t="n">
        <f aca="false">IF(NOT(ISBLANK(A26)),E26,0)</f>
        <v>0</v>
      </c>
    </row>
    <row r="27" customFormat="false" ht="12.75" hidden="false" customHeight="false" outlineLevel="0" collapsed="false">
      <c r="A27" s="27"/>
      <c r="B27" s="30" t="s">
        <v>310</v>
      </c>
      <c r="C27" s="33" t="s">
        <v>311</v>
      </c>
      <c r="D27" s="14" t="s">
        <v>148</v>
      </c>
      <c r="E27" s="14" t="s">
        <v>148</v>
      </c>
      <c r="F27" s="15" t="s">
        <v>309</v>
      </c>
      <c r="G27" s="15" t="s">
        <v>101</v>
      </c>
      <c r="I27" s="0" t="n">
        <f aca="false">IF(NOT(ISBLANK(A27)),D27,0)</f>
        <v>0</v>
      </c>
      <c r="J27" s="0" t="n">
        <f aca="false">IF(NOT(ISBLANK(A27)),E27,0)</f>
        <v>0</v>
      </c>
    </row>
    <row r="28" customFormat="false" ht="12.75" hidden="false" customHeight="false" outlineLevel="0" collapsed="false">
      <c r="A28" s="27"/>
      <c r="B28" s="0" t="s">
        <v>116</v>
      </c>
      <c r="C28" s="4"/>
      <c r="D28" s="2" t="n">
        <v>176</v>
      </c>
      <c r="E28" s="2" t="n">
        <v>195</v>
      </c>
      <c r="F28" s="15" t="s">
        <v>117</v>
      </c>
      <c r="G28" s="15" t="s">
        <v>117</v>
      </c>
      <c r="I28" s="0" t="n">
        <f aca="false">IF(NOT(ISBLANK(A28)),D28,0)</f>
        <v>0</v>
      </c>
      <c r="J28" s="0" t="n">
        <f aca="false">IF(NOT(ISBLANK(A28)),E28,0)</f>
        <v>0</v>
      </c>
    </row>
    <row r="29" customFormat="false" ht="12.75" hidden="false" customHeight="false" outlineLevel="0" collapsed="false">
      <c r="A29" s="27"/>
      <c r="B29" s="59" t="s">
        <v>118</v>
      </c>
      <c r="C29" s="32"/>
      <c r="D29" s="11" t="n">
        <v>896</v>
      </c>
      <c r="E29" s="11" t="n">
        <v>995</v>
      </c>
      <c r="F29" s="1" t="s">
        <v>119</v>
      </c>
      <c r="G29" s="8" t="s">
        <v>119</v>
      </c>
      <c r="I29" s="0" t="n">
        <f aca="false">IF(NOT(ISBLANK(A29)),D29,0)</f>
        <v>0</v>
      </c>
      <c r="J29" s="0" t="n">
        <f aca="false">IF(NOT(ISBLANK(A29)),E29,0)</f>
        <v>0</v>
      </c>
    </row>
    <row r="30" customFormat="false" ht="12.75" hidden="false" customHeight="false" outlineLevel="0" collapsed="false">
      <c r="A30" s="27"/>
      <c r="B30" s="0" t="s">
        <v>133</v>
      </c>
      <c r="C30" s="4"/>
      <c r="D30" s="11" t="n">
        <v>3326</v>
      </c>
      <c r="E30" s="11" t="n">
        <v>3695</v>
      </c>
      <c r="F30" s="12" t="s">
        <v>134</v>
      </c>
      <c r="I30" s="0" t="n">
        <f aca="false">IF(NOT(ISBLANK(A30)),D30,0)</f>
        <v>0</v>
      </c>
      <c r="J30" s="0" t="n">
        <f aca="false">IF(NOT(ISBLANK(A30)),E30,0)</f>
        <v>0</v>
      </c>
    </row>
    <row r="31" customFormat="false" ht="12.75" hidden="false" customHeight="false" outlineLevel="0" collapsed="false">
      <c r="A31" s="27"/>
      <c r="B31" s="30"/>
      <c r="C31" s="33"/>
      <c r="D31" s="2" t="n">
        <v>1170</v>
      </c>
      <c r="E31" s="2" t="n">
        <v>1300</v>
      </c>
      <c r="F31" s="15"/>
      <c r="G31" s="15" t="s">
        <v>134</v>
      </c>
      <c r="I31" s="0" t="n">
        <f aca="false">IF(NOT(ISBLANK(A31)),D31,0)</f>
        <v>0</v>
      </c>
      <c r="J31" s="0" t="n">
        <f aca="false">IF(NOT(ISBLANK(A31)),E31,0)</f>
        <v>0</v>
      </c>
    </row>
    <row r="32" customFormat="false" ht="12.75" hidden="false" customHeight="false" outlineLevel="0" collapsed="false">
      <c r="A32" s="27"/>
      <c r="B32" s="0" t="s">
        <v>314</v>
      </c>
      <c r="C32" s="32"/>
      <c r="D32" s="7" t="s">
        <v>108</v>
      </c>
      <c r="E32" s="11" t="s">
        <v>108</v>
      </c>
      <c r="F32" s="1" t="s">
        <v>315</v>
      </c>
      <c r="G32" s="1" t="s">
        <v>315</v>
      </c>
      <c r="I32" s="0" t="n">
        <f aca="false">IF(NOT(ISBLANK(A32)),D32,0)</f>
        <v>0</v>
      </c>
      <c r="J32" s="0" t="n">
        <f aca="false">IF(NOT(ISBLANK(A32)),E32,0)</f>
        <v>0</v>
      </c>
    </row>
    <row r="33" customFormat="false" ht="12.75" hidden="false" customHeight="false" outlineLevel="0" collapsed="false">
      <c r="A33" s="27"/>
      <c r="B33" s="42" t="s">
        <v>317</v>
      </c>
      <c r="C33" s="4"/>
      <c r="D33" s="2" t="n">
        <v>536</v>
      </c>
      <c r="E33" s="11" t="n">
        <v>595</v>
      </c>
      <c r="F33" s="12" t="s">
        <v>318</v>
      </c>
      <c r="G33" s="12" t="s">
        <v>318</v>
      </c>
      <c r="I33" s="0" t="n">
        <f aca="false">IF(NOT(ISBLANK(A33)),D33,0)</f>
        <v>0</v>
      </c>
      <c r="J33" s="0" t="n">
        <f aca="false">IF(NOT(ISBLANK(A33)),E33,0)</f>
        <v>0</v>
      </c>
    </row>
    <row r="34" customFormat="false" ht="12.75" hidden="false" customHeight="false" outlineLevel="0" collapsed="false">
      <c r="A34" s="27"/>
      <c r="B34" s="58" t="s">
        <v>319</v>
      </c>
      <c r="C34" s="23"/>
      <c r="D34" s="14"/>
      <c r="E34" s="14"/>
      <c r="F34" s="15"/>
      <c r="G34" s="15"/>
      <c r="I34" s="0" t="n">
        <f aca="false">IF(NOT(ISBLANK(A34)),D34,0)</f>
        <v>0</v>
      </c>
      <c r="J34" s="0" t="n">
        <f aca="false">IF(NOT(ISBLANK(A34)),E34,0)</f>
        <v>0</v>
      </c>
    </row>
    <row r="35" customFormat="false" ht="12.75" hidden="false" customHeight="false" outlineLevel="0" collapsed="false">
      <c r="A35" s="27"/>
      <c r="B35" s="0" t="s">
        <v>138</v>
      </c>
      <c r="C35" s="4"/>
      <c r="D35" s="2" t="n">
        <v>176</v>
      </c>
      <c r="E35" s="2" t="n">
        <v>195</v>
      </c>
      <c r="F35" s="15" t="s">
        <v>139</v>
      </c>
      <c r="G35" s="15" t="s">
        <v>139</v>
      </c>
      <c r="I35" s="0" t="n">
        <f aca="false">IF(NOT(ISBLANK(A35)),D35,0)</f>
        <v>0</v>
      </c>
      <c r="J35" s="0" t="n">
        <f aca="false">IF(NOT(ISBLANK(A35)),E35,0)</f>
        <v>0</v>
      </c>
    </row>
    <row r="36" customFormat="false" ht="12.75" hidden="false" customHeight="false" outlineLevel="0" collapsed="false">
      <c r="A36" s="27"/>
      <c r="B36" s="6" t="s">
        <v>142</v>
      </c>
      <c r="C36" s="32"/>
      <c r="D36" s="14" t="s">
        <v>108</v>
      </c>
      <c r="E36" s="14" t="s">
        <v>108</v>
      </c>
      <c r="F36" s="15" t="s">
        <v>143</v>
      </c>
      <c r="G36" s="15" t="s">
        <v>143</v>
      </c>
      <c r="I36" s="0" t="n">
        <f aca="false">IF(NOT(ISBLANK(A36)),D36,0)</f>
        <v>0</v>
      </c>
      <c r="J36" s="0" t="n">
        <f aca="false">IF(NOT(ISBLANK(A36)),E36,0)</f>
        <v>0</v>
      </c>
    </row>
    <row r="37" customFormat="false" ht="12.75" hidden="false" customHeight="false" outlineLevel="0" collapsed="false">
      <c r="A37" s="27"/>
      <c r="B37" s="0" t="s">
        <v>144</v>
      </c>
      <c r="C37" s="4"/>
      <c r="D37" s="2" t="n">
        <v>536</v>
      </c>
      <c r="E37" s="2" t="n">
        <v>595</v>
      </c>
      <c r="F37" s="15" t="s">
        <v>145</v>
      </c>
      <c r="G37" s="15"/>
      <c r="I37" s="0" t="n">
        <f aca="false">IF(NOT(ISBLANK(A37)),D37,0)</f>
        <v>0</v>
      </c>
      <c r="J37" s="0" t="n">
        <f aca="false">IF(NOT(ISBLANK(A37)),E37,0)</f>
        <v>0</v>
      </c>
    </row>
    <row r="38" customFormat="false" ht="12.75" hidden="false" customHeight="false" outlineLevel="0" collapsed="false">
      <c r="A38" s="27"/>
      <c r="B38" s="6" t="s">
        <v>147</v>
      </c>
      <c r="C38" s="32"/>
      <c r="D38" s="7" t="s">
        <v>148</v>
      </c>
      <c r="E38" s="7" t="s">
        <v>148</v>
      </c>
      <c r="F38" s="15" t="s">
        <v>149</v>
      </c>
      <c r="G38" s="15" t="s">
        <v>151</v>
      </c>
      <c r="I38" s="0" t="n">
        <f aca="false">IF(NOT(ISBLANK(A38)),D38,0)</f>
        <v>0</v>
      </c>
      <c r="J38" s="0" t="n">
        <f aca="false">IF(NOT(ISBLANK(A38)),E38,0)</f>
        <v>0</v>
      </c>
    </row>
    <row r="39" customFormat="false" ht="12.75" hidden="false" customHeight="false" outlineLevel="0" collapsed="false">
      <c r="A39" s="27"/>
      <c r="B39" s="59" t="s">
        <v>147</v>
      </c>
      <c r="C39" s="32"/>
      <c r="D39" s="7" t="n">
        <v>716</v>
      </c>
      <c r="E39" s="7" t="n">
        <v>795</v>
      </c>
      <c r="F39" s="15" t="s">
        <v>151</v>
      </c>
      <c r="G39" s="15"/>
      <c r="I39" s="0" t="n">
        <f aca="false">IF(NOT(ISBLANK(A39)),D39,0)</f>
        <v>0</v>
      </c>
      <c r="J39" s="0" t="n">
        <f aca="false">IF(NOT(ISBLANK(A39)),E39,0)</f>
        <v>0</v>
      </c>
    </row>
    <row r="40" customFormat="false" ht="12.75" hidden="false" customHeight="false" outlineLevel="0" collapsed="false">
      <c r="A40" s="27"/>
      <c r="B40" s="0" t="s">
        <v>152</v>
      </c>
      <c r="C40" s="4"/>
      <c r="D40" s="2" t="n">
        <v>580</v>
      </c>
      <c r="E40" s="2" t="n">
        <v>645</v>
      </c>
      <c r="F40" s="1" t="s">
        <v>153</v>
      </c>
      <c r="G40" s="1" t="s">
        <v>101</v>
      </c>
      <c r="I40" s="0" t="n">
        <f aca="false">IF(NOT(ISBLANK(A40)),D40,0)</f>
        <v>0</v>
      </c>
      <c r="J40" s="0" t="n">
        <f aca="false">IF(NOT(ISBLANK(A40)),E40,0)</f>
        <v>0</v>
      </c>
    </row>
    <row r="41" customFormat="false" ht="12.75" hidden="false" customHeight="false" outlineLevel="0" collapsed="false">
      <c r="A41" s="27"/>
      <c r="B41" s="58" t="s">
        <v>154</v>
      </c>
      <c r="C41" s="29"/>
      <c r="D41" s="14"/>
      <c r="E41" s="14"/>
      <c r="F41" s="15"/>
      <c r="G41" s="15"/>
      <c r="I41" s="0" t="n">
        <f aca="false">IF(NOT(ISBLANK(A41)),D41,0)</f>
        <v>0</v>
      </c>
      <c r="J41" s="0" t="n">
        <f aca="false">IF(NOT(ISBLANK(A41)),E41,0)</f>
        <v>0</v>
      </c>
    </row>
    <row r="42" customFormat="false" ht="12.75" hidden="false" customHeight="false" outlineLevel="0" collapsed="false">
      <c r="A42" s="27"/>
      <c r="B42" s="0" t="s">
        <v>322</v>
      </c>
      <c r="C42" s="4"/>
      <c r="D42" s="11" t="n">
        <v>446</v>
      </c>
      <c r="E42" s="11" t="n">
        <v>495</v>
      </c>
      <c r="F42" s="1" t="s">
        <v>323</v>
      </c>
      <c r="G42" s="1" t="s">
        <v>323</v>
      </c>
      <c r="I42" s="0" t="n">
        <f aca="false">IF(NOT(ISBLANK(A42)),D42,0)</f>
        <v>0</v>
      </c>
      <c r="J42" s="0" t="n">
        <f aca="false">IF(NOT(ISBLANK(A42)),E42,0)</f>
        <v>0</v>
      </c>
    </row>
    <row r="43" customFormat="false" ht="12.75" hidden="false" customHeight="false" outlineLevel="0" collapsed="false">
      <c r="A43" s="27"/>
      <c r="B43" s="24" t="s">
        <v>324</v>
      </c>
      <c r="C43" s="33" t="s">
        <v>325</v>
      </c>
      <c r="D43" s="14" t="s">
        <v>148</v>
      </c>
      <c r="E43" s="14" t="s">
        <v>148</v>
      </c>
      <c r="F43" s="15"/>
      <c r="G43" s="15"/>
      <c r="I43" s="0" t="n">
        <f aca="false">IF(NOT(ISBLANK(A43)),D43,0)</f>
        <v>0</v>
      </c>
      <c r="J43" s="0" t="n">
        <f aca="false">IF(NOT(ISBLANK(A43)),E43,0)</f>
        <v>0</v>
      </c>
    </row>
    <row r="44" customFormat="false" ht="12.75" hidden="false" customHeight="false" outlineLevel="0" collapsed="false">
      <c r="A44" s="27"/>
      <c r="B44" s="10" t="s">
        <v>155</v>
      </c>
      <c r="C44" s="9"/>
      <c r="D44" s="11" t="n">
        <v>896</v>
      </c>
      <c r="E44" s="11" t="n">
        <v>995</v>
      </c>
      <c r="F44" s="12" t="s">
        <v>156</v>
      </c>
      <c r="G44" s="1" t="s">
        <v>101</v>
      </c>
      <c r="I44" s="0" t="n">
        <f aca="false">IF(NOT(ISBLANK(A44)),D44,0)</f>
        <v>0</v>
      </c>
      <c r="J44" s="0" t="n">
        <f aca="false">IF(NOT(ISBLANK(A44)),E44,0)</f>
        <v>0</v>
      </c>
    </row>
    <row r="45" customFormat="false" ht="12.75" hidden="false" customHeight="false" outlineLevel="0" collapsed="false">
      <c r="A45" s="27"/>
      <c r="B45" s="10" t="s">
        <v>327</v>
      </c>
      <c r="C45" s="9"/>
      <c r="D45" s="11" t="n">
        <v>3686</v>
      </c>
      <c r="E45" s="11" t="n">
        <v>4095</v>
      </c>
      <c r="F45" s="1" t="s">
        <v>328</v>
      </c>
      <c r="I45" s="0" t="n">
        <f aca="false">IF(NOT(ISBLANK(A45)),D45,0)</f>
        <v>0</v>
      </c>
      <c r="J45" s="0" t="n">
        <f aca="false">IF(NOT(ISBLANK(A45)),E45,0)</f>
        <v>0</v>
      </c>
    </row>
    <row r="46" customFormat="false" ht="12.75" hidden="false" customHeight="false" outlineLevel="0" collapsed="false">
      <c r="A46" s="27"/>
      <c r="B46" s="30" t="s">
        <v>329</v>
      </c>
      <c r="C46" s="23"/>
      <c r="D46" s="14" t="n">
        <v>1800</v>
      </c>
      <c r="E46" s="14" t="n">
        <v>2000</v>
      </c>
      <c r="F46" s="15"/>
      <c r="G46" s="15" t="s">
        <v>328</v>
      </c>
      <c r="I46" s="0" t="n">
        <f aca="false">IF(NOT(ISBLANK(A46)),D46,0)</f>
        <v>0</v>
      </c>
      <c r="J46" s="0" t="n">
        <f aca="false">IF(NOT(ISBLANK(A46)),E46,0)</f>
        <v>0</v>
      </c>
    </row>
    <row r="47" customFormat="false" ht="12.75" hidden="false" customHeight="false" outlineLevel="0" collapsed="false">
      <c r="A47" s="27"/>
      <c r="B47" s="0" t="s">
        <v>162</v>
      </c>
      <c r="C47" s="4"/>
      <c r="D47" s="2" t="n">
        <v>27</v>
      </c>
      <c r="E47" s="2" t="n">
        <v>30</v>
      </c>
      <c r="F47" s="15" t="s">
        <v>163</v>
      </c>
      <c r="G47" s="15" t="s">
        <v>163</v>
      </c>
      <c r="I47" s="0" t="n">
        <f aca="false">IF(NOT(ISBLANK(A47)),D47,0)</f>
        <v>0</v>
      </c>
      <c r="J47" s="0" t="n">
        <f aca="false">IF(NOT(ISBLANK(A47)),E47,0)</f>
        <v>0</v>
      </c>
    </row>
    <row r="48" customFormat="false" ht="12.75" hidden="false" customHeight="false" outlineLevel="0" collapsed="false">
      <c r="A48" s="27"/>
      <c r="B48" s="6" t="s">
        <v>330</v>
      </c>
      <c r="C48" s="36"/>
      <c r="D48" s="7" t="n">
        <v>68</v>
      </c>
      <c r="E48" s="7" t="n">
        <v>75</v>
      </c>
      <c r="F48" s="15" t="s">
        <v>165</v>
      </c>
      <c r="G48" s="15" t="s">
        <v>165</v>
      </c>
      <c r="I48" s="0" t="n">
        <f aca="false">IF(NOT(ISBLANK(A48)),D48,0)</f>
        <v>0</v>
      </c>
      <c r="J48" s="0" t="n">
        <f aca="false">IF(NOT(ISBLANK(A48)),E48,0)</f>
        <v>0</v>
      </c>
    </row>
    <row r="49" customFormat="false" ht="12.75" hidden="false" customHeight="false" outlineLevel="0" collapsed="false">
      <c r="A49" s="27"/>
      <c r="B49" s="59" t="s">
        <v>173</v>
      </c>
      <c r="C49" s="32"/>
      <c r="D49" s="7" t="n">
        <v>716</v>
      </c>
      <c r="E49" s="7" t="n">
        <v>795</v>
      </c>
      <c r="F49" s="15" t="s">
        <v>174</v>
      </c>
      <c r="G49" s="15" t="s">
        <v>174</v>
      </c>
      <c r="I49" s="0" t="n">
        <f aca="false">IF(NOT(ISBLANK(A49)),D49,0)</f>
        <v>0</v>
      </c>
      <c r="J49" s="0" t="n">
        <f aca="false">IF(NOT(ISBLANK(A49)),E49,0)</f>
        <v>0</v>
      </c>
    </row>
    <row r="50" customFormat="false" ht="12.75" hidden="false" customHeight="false" outlineLevel="0" collapsed="false">
      <c r="C50" s="4"/>
    </row>
    <row r="51" customFormat="false" ht="12.75" hidden="false" customHeight="false" outlineLevel="0" collapsed="false">
      <c r="B51" s="24"/>
    </row>
    <row r="52" customFormat="false" ht="12.75" hidden="false" customHeight="false" outlineLevel="0" collapsed="false">
      <c r="B52" s="60" t="s">
        <v>178</v>
      </c>
      <c r="C52" s="17"/>
    </row>
    <row r="53" customFormat="false" ht="12.75" hidden="false" customHeight="false" outlineLevel="0" collapsed="false">
      <c r="B53" s="60"/>
      <c r="C53" s="17"/>
      <c r="F53" s="15"/>
      <c r="G53" s="15"/>
    </row>
    <row r="54" customFormat="false" ht="12.75" hidden="false" customHeight="false" outlineLevel="0" collapsed="false">
      <c r="A54" s="27"/>
      <c r="B54" s="6" t="s">
        <v>181</v>
      </c>
      <c r="C54" s="32"/>
      <c r="D54" s="7" t="n">
        <v>149</v>
      </c>
      <c r="E54" s="7" t="n">
        <v>165</v>
      </c>
      <c r="F54" s="15" t="s">
        <v>182</v>
      </c>
      <c r="G54" s="15" t="s">
        <v>182</v>
      </c>
      <c r="I54" s="0" t="n">
        <f aca="false">IF(NOT(ISBLANK(A54)),D54,0)</f>
        <v>0</v>
      </c>
      <c r="J54" s="0" t="n">
        <f aca="false">IF(NOT(ISBLANK(A54)),E54,0)</f>
        <v>0</v>
      </c>
    </row>
    <row r="55" customFormat="false" ht="12.75" hidden="false" customHeight="false" outlineLevel="0" collapsed="false">
      <c r="A55" s="27"/>
      <c r="B55" s="6" t="s">
        <v>191</v>
      </c>
      <c r="C55" s="32"/>
      <c r="D55" s="7" t="n">
        <v>446</v>
      </c>
      <c r="E55" s="7" t="n">
        <v>495</v>
      </c>
      <c r="F55" s="15" t="s">
        <v>192</v>
      </c>
      <c r="G55" s="15"/>
      <c r="I55" s="0" t="n">
        <f aca="false">IF(NOT(ISBLANK(A55)),D55,0)</f>
        <v>0</v>
      </c>
      <c r="J55" s="0" t="n">
        <f aca="false">IF(NOT(ISBLANK(A55)),E55,0)</f>
        <v>0</v>
      </c>
    </row>
    <row r="56" customFormat="false" ht="12.75" hidden="false" customHeight="false" outlineLevel="0" collapsed="false">
      <c r="A56" s="27"/>
      <c r="B56" s="0" t="s">
        <v>203</v>
      </c>
      <c r="C56" s="4"/>
      <c r="D56" s="2" t="n">
        <v>35</v>
      </c>
      <c r="E56" s="2" t="n">
        <v>40</v>
      </c>
      <c r="F56" s="8" t="s">
        <v>204</v>
      </c>
      <c r="G56" s="8" t="s">
        <v>204</v>
      </c>
      <c r="I56" s="0" t="n">
        <f aca="false">IF(NOT(ISBLANK(A56)),D56,0)</f>
        <v>0</v>
      </c>
      <c r="J56" s="0" t="n">
        <f aca="false">IF(NOT(ISBLANK(A56)),E56,0)</f>
        <v>0</v>
      </c>
    </row>
    <row r="57" customFormat="false" ht="12.75" hidden="false" customHeight="false" outlineLevel="0" collapsed="false">
      <c r="A57" s="27"/>
      <c r="B57" s="10" t="s">
        <v>206</v>
      </c>
      <c r="C57" s="9"/>
      <c r="D57" s="11" t="n">
        <v>473</v>
      </c>
      <c r="E57" s="11" t="n">
        <v>525</v>
      </c>
      <c r="F57" s="1" t="s">
        <v>207</v>
      </c>
      <c r="G57" s="1" t="s">
        <v>207</v>
      </c>
      <c r="I57" s="0" t="n">
        <f aca="false">IF(NOT(ISBLANK(A57)),D57,0)</f>
        <v>0</v>
      </c>
      <c r="J57" s="0" t="n">
        <f aca="false">IF(NOT(ISBLANK(A57)),E57,0)</f>
        <v>0</v>
      </c>
    </row>
    <row r="58" customFormat="false" ht="12.75" hidden="false" customHeight="false" outlineLevel="0" collapsed="false">
      <c r="A58" s="27"/>
      <c r="B58" s="30" t="s">
        <v>208</v>
      </c>
      <c r="C58" s="23"/>
      <c r="D58" s="14"/>
      <c r="E58" s="14"/>
      <c r="F58" s="15"/>
      <c r="G58" s="15"/>
      <c r="I58" s="0" t="n">
        <f aca="false">IF(NOT(ISBLANK(A58)),D58,0)</f>
        <v>0</v>
      </c>
      <c r="J58" s="0" t="n">
        <f aca="false">IF(NOT(ISBLANK(A58)),E58,0)</f>
        <v>0</v>
      </c>
    </row>
    <row r="59" customFormat="false" ht="12.75" hidden="false" customHeight="false" outlineLevel="0" collapsed="false">
      <c r="A59" s="27"/>
      <c r="B59" s="0" t="s">
        <v>218</v>
      </c>
      <c r="C59" s="4"/>
      <c r="D59" s="2" t="n">
        <v>158</v>
      </c>
      <c r="E59" s="2" t="n">
        <v>175</v>
      </c>
      <c r="F59" s="1" t="s">
        <v>219</v>
      </c>
      <c r="G59" s="1" t="s">
        <v>219</v>
      </c>
      <c r="I59" s="0" t="n">
        <f aca="false">IF(NOT(ISBLANK(A59)),D59,0)</f>
        <v>0</v>
      </c>
      <c r="J59" s="0" t="n">
        <f aca="false">IF(NOT(ISBLANK(A59)),E59,0)</f>
        <v>0</v>
      </c>
    </row>
    <row r="60" customFormat="false" ht="12.75" hidden="false" customHeight="false" outlineLevel="0" collapsed="false">
      <c r="A60" s="27"/>
      <c r="B60" s="0" t="s">
        <v>228</v>
      </c>
      <c r="C60" s="4"/>
      <c r="D60" s="2" t="n">
        <v>266</v>
      </c>
      <c r="E60" s="2" t="n">
        <v>295</v>
      </c>
      <c r="F60" s="1" t="s">
        <v>229</v>
      </c>
      <c r="G60" s="1" t="s">
        <v>229</v>
      </c>
      <c r="I60" s="0" t="n">
        <f aca="false">IF(NOT(ISBLANK(A60)),D60,0)</f>
        <v>0</v>
      </c>
      <c r="J60" s="0" t="n">
        <f aca="false">IF(NOT(ISBLANK(A60)),E60,0)</f>
        <v>0</v>
      </c>
    </row>
    <row r="61" customFormat="false" ht="12.75" hidden="false" customHeight="false" outlineLevel="0" collapsed="false">
      <c r="A61" s="27"/>
      <c r="B61" s="6" t="s">
        <v>231</v>
      </c>
      <c r="C61" s="32"/>
      <c r="D61" s="7" t="n">
        <v>176</v>
      </c>
      <c r="E61" s="7" t="n">
        <v>195</v>
      </c>
      <c r="F61" s="15" t="s">
        <v>232</v>
      </c>
      <c r="G61" s="15"/>
      <c r="I61" s="0" t="n">
        <f aca="false">IF(NOT(ISBLANK(A61)),D61,0)</f>
        <v>0</v>
      </c>
      <c r="J61" s="0" t="n">
        <f aca="false">IF(NOT(ISBLANK(A61)),E61,0)</f>
        <v>0</v>
      </c>
    </row>
    <row r="62" customFormat="false" ht="12.75" hidden="false" customHeight="false" outlineLevel="0" collapsed="false">
      <c r="A62" s="27"/>
      <c r="B62" s="0" t="s">
        <v>404</v>
      </c>
      <c r="C62" s="4"/>
      <c r="D62" s="2" t="n">
        <v>35</v>
      </c>
      <c r="E62" s="2" t="n">
        <v>40</v>
      </c>
      <c r="F62" s="1" t="s">
        <v>405</v>
      </c>
      <c r="G62" s="1" t="s">
        <v>405</v>
      </c>
      <c r="I62" s="0" t="n">
        <f aca="false">IF(NOT(ISBLANK(A62)),D62,0)</f>
        <v>0</v>
      </c>
      <c r="J62" s="0" t="n">
        <f aca="false">IF(NOT(ISBLANK(A62)),E62,0)</f>
        <v>0</v>
      </c>
    </row>
    <row r="63" customFormat="false" ht="12.75" hidden="false" customHeight="false" outlineLevel="0" collapsed="false">
      <c r="B63" s="24"/>
    </row>
    <row r="64" customFormat="false" ht="12.75" hidden="false" customHeight="false" outlineLevel="0" collapsed="false">
      <c r="B64" s="24"/>
    </row>
    <row r="65" customFormat="false" ht="12.75" hidden="false" customHeight="false" outlineLevel="0" collapsed="false">
      <c r="B65" s="60" t="s">
        <v>239</v>
      </c>
      <c r="G65" s="24"/>
      <c r="H65" s="67"/>
    </row>
    <row r="66" customFormat="false" ht="12.75" hidden="false" customHeight="false" outlineLevel="0" collapsed="false">
      <c r="A66" s="27"/>
      <c r="B66" s="45" t="s">
        <v>335</v>
      </c>
      <c r="C66" s="23"/>
      <c r="D66" s="14" t="s">
        <v>108</v>
      </c>
      <c r="E66" s="14" t="s">
        <v>108</v>
      </c>
      <c r="F66" s="15" t="s">
        <v>419</v>
      </c>
      <c r="G66" s="15"/>
      <c r="I66" s="0" t="n">
        <f aca="false">IF(NOT(ISBLANK(A66)),D66,0)</f>
        <v>0</v>
      </c>
      <c r="J66" s="0" t="n">
        <f aca="false">IF(NOT(ISBLANK(A66)),E66,0)</f>
        <v>0</v>
      </c>
    </row>
    <row r="67" customFormat="false" ht="12.75" hidden="false" customHeight="false" outlineLevel="0" collapsed="false">
      <c r="A67" s="27"/>
      <c r="B67" s="84" t="s">
        <v>337</v>
      </c>
      <c r="C67" s="6"/>
      <c r="D67" s="14" t="s">
        <v>108</v>
      </c>
      <c r="E67" s="14" t="s">
        <v>108</v>
      </c>
      <c r="F67" s="8" t="s">
        <v>338</v>
      </c>
      <c r="G67" s="8"/>
      <c r="I67" s="0" t="n">
        <f aca="false">IF(NOT(ISBLANK(A67)),D67,0)</f>
        <v>0</v>
      </c>
      <c r="J67" s="0" t="n">
        <f aca="false">IF(NOT(ISBLANK(A67)),E67,0)</f>
        <v>0</v>
      </c>
    </row>
    <row r="68" customFormat="false" ht="12.75" hidden="false" customHeight="false" outlineLevel="0" collapsed="false">
      <c r="A68" s="27"/>
      <c r="B68" s="59"/>
      <c r="C68" s="6"/>
      <c r="D68" s="7"/>
      <c r="E68" s="7"/>
      <c r="F68" s="8"/>
      <c r="G68" s="8"/>
    </row>
    <row r="69" customFormat="false" ht="12.75" hidden="false" customHeight="false" outlineLevel="0" collapsed="false">
      <c r="A69" s="27"/>
      <c r="B69" s="23" t="s">
        <v>340</v>
      </c>
      <c r="C69" s="23"/>
      <c r="D69" s="14" t="n">
        <v>220</v>
      </c>
      <c r="E69" s="14" t="n">
        <v>245</v>
      </c>
      <c r="F69" s="15"/>
      <c r="G69" s="15"/>
      <c r="I69" s="0" t="n">
        <f aca="false">IF(NOT(ISBLANK(A69)),D69,0)</f>
        <v>0</v>
      </c>
      <c r="J69" s="0" t="n">
        <f aca="false">IF(NOT(ISBLANK(A69)),E69,0)</f>
        <v>0</v>
      </c>
    </row>
    <row r="70" customFormat="false" ht="12.75" hidden="false" customHeight="false" outlineLevel="0" collapsed="false">
      <c r="A70" s="27"/>
      <c r="B70" s="23" t="s">
        <v>256</v>
      </c>
      <c r="C70" s="6"/>
      <c r="D70" s="14" t="n">
        <v>220</v>
      </c>
      <c r="E70" s="14" t="n">
        <v>245</v>
      </c>
      <c r="F70" s="15"/>
      <c r="G70" s="15"/>
      <c r="I70" s="0" t="n">
        <f aca="false">IF(NOT(ISBLANK(A70)),D70,0)</f>
        <v>0</v>
      </c>
      <c r="J70" s="0" t="n">
        <f aca="false">IF(NOT(ISBLANK(A70)),E70,0)</f>
        <v>0</v>
      </c>
    </row>
    <row r="71" customFormat="false" ht="12.75" hidden="false" customHeight="false" outlineLevel="0" collapsed="false">
      <c r="A71" s="27"/>
      <c r="B71" s="23" t="s">
        <v>258</v>
      </c>
      <c r="C71" s="6"/>
      <c r="D71" s="14" t="s">
        <v>108</v>
      </c>
      <c r="E71" s="14" t="s">
        <v>108</v>
      </c>
      <c r="F71" s="15"/>
      <c r="G71" s="15"/>
      <c r="I71" s="0" t="n">
        <f aca="false">IF(NOT(ISBLANK(A71)),D71,0)</f>
        <v>0</v>
      </c>
      <c r="J71" s="0" t="n">
        <f aca="false">IF(NOT(ISBLANK(A71)),E71,0)</f>
        <v>0</v>
      </c>
    </row>
    <row r="72" customFormat="false" ht="12.75" hidden="false" customHeight="false" outlineLevel="0" collapsed="false">
      <c r="A72" s="27"/>
      <c r="B72" s="23" t="s">
        <v>341</v>
      </c>
      <c r="C72" s="6"/>
      <c r="D72" s="14" t="n">
        <v>220</v>
      </c>
      <c r="E72" s="14" t="n">
        <v>245</v>
      </c>
      <c r="F72" s="15"/>
      <c r="G72" s="15"/>
      <c r="I72" s="0" t="n">
        <f aca="false">IF(NOT(ISBLANK(A72)),D72,0)</f>
        <v>0</v>
      </c>
      <c r="J72" s="0" t="n">
        <f aca="false">IF(NOT(ISBLANK(A72)),E72,0)</f>
        <v>0</v>
      </c>
    </row>
    <row r="73" customFormat="false" ht="12.75" hidden="false" customHeight="false" outlineLevel="0" collapsed="false">
      <c r="A73" s="27"/>
      <c r="B73" s="23" t="s">
        <v>262</v>
      </c>
      <c r="C73" s="6"/>
      <c r="D73" s="14" t="n">
        <v>220</v>
      </c>
      <c r="E73" s="14" t="n">
        <v>245</v>
      </c>
      <c r="F73" s="15"/>
      <c r="G73" s="15"/>
      <c r="I73" s="0" t="n">
        <f aca="false">IF(NOT(ISBLANK(A73)),D73,0)</f>
        <v>0</v>
      </c>
      <c r="J73" s="0" t="n">
        <f aca="false">IF(NOT(ISBLANK(A73)),E73,0)</f>
        <v>0</v>
      </c>
    </row>
    <row r="74" customFormat="false" ht="12.75" hidden="false" customHeight="false" outlineLevel="0" collapsed="false">
      <c r="A74" s="27"/>
      <c r="B74" s="42" t="s">
        <v>264</v>
      </c>
      <c r="C74" s="10"/>
      <c r="D74" s="11" t="n">
        <v>220</v>
      </c>
      <c r="E74" s="2" t="n">
        <v>245</v>
      </c>
      <c r="I74" s="0" t="n">
        <f aca="false">IF(NOT(ISBLANK(A74)),D74,0)</f>
        <v>0</v>
      </c>
      <c r="J74" s="0" t="n">
        <f aca="false">IF(NOT(ISBLANK(A74)),E74,0)</f>
        <v>0</v>
      </c>
    </row>
    <row r="75" customFormat="false" ht="12.75" hidden="false" customHeight="false" outlineLevel="0" collapsed="false">
      <c r="A75" s="27"/>
      <c r="B75" s="30" t="s">
        <v>342</v>
      </c>
      <c r="C75" s="23"/>
      <c r="D75" s="14"/>
      <c r="E75" s="14"/>
      <c r="F75" s="15"/>
      <c r="G75" s="15"/>
      <c r="I75" s="0" t="n">
        <f aca="false">IF(NOT(ISBLANK(A75)),D75,0)</f>
        <v>0</v>
      </c>
      <c r="J75" s="0" t="n">
        <f aca="false">IF(NOT(ISBLANK(A75)),E75,0)</f>
        <v>0</v>
      </c>
    </row>
    <row r="76" customFormat="false" ht="12.75" hidden="false" customHeight="false" outlineLevel="0" collapsed="false">
      <c r="A76" s="27"/>
      <c r="B76" s="42" t="s">
        <v>267</v>
      </c>
      <c r="C76" s="10"/>
      <c r="D76" s="11" t="n">
        <v>220</v>
      </c>
      <c r="E76" s="7" t="n">
        <v>245</v>
      </c>
      <c r="I76" s="0" t="n">
        <f aca="false">IF(NOT(ISBLANK(A76)),D76,0)</f>
        <v>0</v>
      </c>
      <c r="J76" s="0" t="n">
        <f aca="false">IF(NOT(ISBLANK(A76)),E76,0)</f>
        <v>0</v>
      </c>
    </row>
    <row r="77" customFormat="false" ht="12.75" hidden="false" customHeight="false" outlineLevel="0" collapsed="false">
      <c r="A77" s="27"/>
      <c r="B77" s="42" t="s">
        <v>343</v>
      </c>
      <c r="C77" s="10"/>
      <c r="D77" s="11" t="n">
        <v>220</v>
      </c>
      <c r="E77" s="2" t="n">
        <v>245</v>
      </c>
      <c r="F77" s="12"/>
      <c r="G77" s="12"/>
      <c r="I77" s="0" t="n">
        <f aca="false">IF(NOT(ISBLANK(A77)),D77,0)</f>
        <v>0</v>
      </c>
      <c r="J77" s="0" t="n">
        <f aca="false">IF(NOT(ISBLANK(A77)),E77,0)</f>
        <v>0</v>
      </c>
    </row>
    <row r="78" customFormat="false" ht="12.75" hidden="false" customHeight="false" outlineLevel="0" collapsed="false">
      <c r="A78" s="27"/>
      <c r="B78" s="59" t="s">
        <v>344</v>
      </c>
      <c r="C78" s="6"/>
      <c r="D78" s="7" t="n">
        <v>220</v>
      </c>
      <c r="E78" s="7" t="n">
        <v>245</v>
      </c>
      <c r="F78" s="8"/>
      <c r="G78" s="8"/>
      <c r="I78" s="0" t="n">
        <f aca="false">IF(NOT(ISBLANK(A78)),D78,0)</f>
        <v>0</v>
      </c>
      <c r="J78" s="0" t="n">
        <f aca="false">IF(NOT(ISBLANK(A78)),E78,0)</f>
        <v>0</v>
      </c>
    </row>
    <row r="79" customFormat="false" ht="12.75" hidden="false" customHeight="false" outlineLevel="0" collapsed="false">
      <c r="A79" s="27"/>
      <c r="B79" s="23" t="s">
        <v>271</v>
      </c>
      <c r="C79" s="6"/>
      <c r="D79" s="7" t="n">
        <v>220</v>
      </c>
      <c r="E79" s="7" t="n">
        <v>245</v>
      </c>
      <c r="F79" s="15"/>
      <c r="G79" s="15"/>
      <c r="I79" s="0" t="n">
        <f aca="false">IF(NOT(ISBLANK(A79)),D79,0)</f>
        <v>0</v>
      </c>
      <c r="J79" s="0" t="n">
        <f aca="false">IF(NOT(ISBLANK(A79)),E79,0)</f>
        <v>0</v>
      </c>
    </row>
    <row r="80" customFormat="false" ht="12.75" hidden="false" customHeight="false" outlineLevel="0" collapsed="false">
      <c r="A80" s="27"/>
      <c r="B80" s="6" t="s">
        <v>345</v>
      </c>
      <c r="C80" s="6"/>
      <c r="D80" s="7" t="n">
        <v>220</v>
      </c>
      <c r="E80" s="7" t="n">
        <v>245</v>
      </c>
      <c r="F80" s="15"/>
      <c r="G80" s="15"/>
      <c r="I80" s="0" t="n">
        <f aca="false">IF(NOT(ISBLANK(A80)),D80,0)</f>
        <v>0</v>
      </c>
      <c r="J80" s="0" t="n">
        <f aca="false">IF(NOT(ISBLANK(A80)),E80,0)</f>
        <v>0</v>
      </c>
    </row>
    <row r="82" customFormat="false" ht="12.75" hidden="false" customHeight="false" outlineLevel="0" collapsed="false">
      <c r="B82" s="0" t="s">
        <v>275</v>
      </c>
      <c r="D82" s="76" t="n">
        <f aca="false">SUM(I6,I7,I16:I80)</f>
        <v>47166</v>
      </c>
      <c r="E82" s="76" t="n">
        <f aca="false">SUM(J6,J7,J16:J80)</f>
        <v>49490</v>
      </c>
    </row>
    <row r="83" customFormat="false" ht="12.75" hidden="false" customHeight="false" outlineLevel="0" collapsed="false">
      <c r="A83" s="77"/>
    </row>
    <row r="84" customFormat="false" ht="12.75" hidden="false" customHeight="false" outlineLevel="0" collapsed="false">
      <c r="A84" s="27"/>
      <c r="B84" s="0" t="s">
        <v>276</v>
      </c>
      <c r="D84" s="78" t="n">
        <f aca="false">PRODUCT(D82,0.99)</f>
        <v>46694.34</v>
      </c>
      <c r="E84" s="79" t="n">
        <f aca="false">1-(D84/$E$82)</f>
        <v>0.0564893917963225</v>
      </c>
      <c r="F84" s="1" t="s">
        <v>277</v>
      </c>
      <c r="I84" s="0" t="n">
        <f aca="false">IF(NOT(ISBLANK(A84)),D84,0)</f>
        <v>0</v>
      </c>
    </row>
    <row r="85" customFormat="false" ht="12.75" hidden="false" customHeight="false" outlineLevel="0" collapsed="false">
      <c r="A85" s="27"/>
      <c r="B85" s="0" t="s">
        <v>278</v>
      </c>
      <c r="D85" s="78" t="n">
        <f aca="false">PRODUCT(D82,0.98)</f>
        <v>46222.68</v>
      </c>
      <c r="E85" s="79" t="n">
        <f aca="false">1-(D85/$E$82)</f>
        <v>0.066019801980198</v>
      </c>
      <c r="I85" s="0" t="n">
        <f aca="false">IF(NOT(ISBLANK(A85)),D85,0)</f>
        <v>0</v>
      </c>
    </row>
    <row r="86" customFormat="false" ht="12.75" hidden="false" customHeight="false" outlineLevel="0" collapsed="false">
      <c r="A86" s="27"/>
      <c r="B86" s="0" t="s">
        <v>279</v>
      </c>
      <c r="D86" s="78" t="n">
        <f aca="false">PRODUCT(D82,0.97)</f>
        <v>45751.02</v>
      </c>
      <c r="E86" s="79" t="n">
        <f aca="false">1-(D86/$E$82)</f>
        <v>0.0755502121640737</v>
      </c>
      <c r="I86" s="0" t="n">
        <f aca="false">IF(NOT(ISBLANK(A86)),D86,0)</f>
        <v>0</v>
      </c>
    </row>
    <row r="87" customFormat="false" ht="12.75" hidden="false" customHeight="false" outlineLevel="0" collapsed="false">
      <c r="A87" s="27"/>
      <c r="B87" s="0" t="s">
        <v>280</v>
      </c>
      <c r="D87" s="78" t="n">
        <f aca="false">PRODUCT(D82,0.96)</f>
        <v>45279.36</v>
      </c>
      <c r="E87" s="79" t="n">
        <f aca="false">1-(D87/$E$82)</f>
        <v>0.0850806223479491</v>
      </c>
      <c r="I87" s="0" t="n">
        <f aca="false">IF(NOT(ISBLANK(A87)),D87,0)</f>
        <v>0</v>
      </c>
    </row>
    <row r="88" customFormat="false" ht="12.75" hidden="false" customHeight="false" outlineLevel="0" collapsed="false">
      <c r="A88" s="27"/>
      <c r="B88" s="0" t="s">
        <v>281</v>
      </c>
      <c r="D88" s="78" t="n">
        <f aca="false">PRODUCT(D82,0.95)</f>
        <v>44807.7</v>
      </c>
      <c r="E88" s="79" t="n">
        <f aca="false">1-(D88/$E$82)</f>
        <v>0.0946110325318247</v>
      </c>
      <c r="I88" s="0" t="n">
        <f aca="false">IF(NOT(ISBLANK(A88)),D88,0)</f>
        <v>0</v>
      </c>
    </row>
    <row r="89" customFormat="false" ht="12.75" hidden="false" customHeight="false" outlineLevel="0" collapsed="false">
      <c r="A89" s="27"/>
      <c r="B89" s="0" t="s">
        <v>282</v>
      </c>
      <c r="D89" s="78" t="n">
        <f aca="false">PRODUCT(D82,0.94)</f>
        <v>44336.04</v>
      </c>
      <c r="E89" s="79" t="n">
        <f aca="false">1-(D89/$E$82)</f>
        <v>0.1041414427157</v>
      </c>
      <c r="I89" s="0" t="n">
        <f aca="false">IF(NOT(ISBLANK(A89)),D89,0)</f>
        <v>0</v>
      </c>
    </row>
    <row r="90" customFormat="false" ht="12.75" hidden="false" customHeight="false" outlineLevel="0" collapsed="false">
      <c r="A90" s="27"/>
      <c r="B90" s="0" t="s">
        <v>283</v>
      </c>
      <c r="D90" s="78" t="n">
        <f aca="false">PRODUCT(D82,0.93)</f>
        <v>43864.38</v>
      </c>
      <c r="E90" s="79" t="n">
        <f aca="false">1-(D90/$E$82)</f>
        <v>0.113671852899576</v>
      </c>
      <c r="I90" s="0" t="n">
        <f aca="false">IF(NOT(ISBLANK(A90)),D90,0)</f>
        <v>0</v>
      </c>
    </row>
    <row r="91" customFormat="false" ht="12.75" hidden="false" customHeight="false" outlineLevel="0" collapsed="false">
      <c r="A91" s="27"/>
      <c r="B91" s="0" t="s">
        <v>284</v>
      </c>
      <c r="D91" s="78" t="n">
        <f aca="false">PRODUCT(D82,0.92)</f>
        <v>43392.72</v>
      </c>
      <c r="E91" s="79" t="n">
        <f aca="false">1-(D91/$E$82)</f>
        <v>0.123202263083451</v>
      </c>
      <c r="I91" s="0" t="n">
        <f aca="false">IF(NOT(ISBLANK(A91)),D91,0)</f>
        <v>0</v>
      </c>
    </row>
    <row r="93" customFormat="false" ht="12.75" hidden="false" customHeight="false" outlineLevel="0" collapsed="false">
      <c r="A93" s="1" t="s">
        <v>285</v>
      </c>
      <c r="B93" s="0" t="s">
        <v>286</v>
      </c>
      <c r="D93" s="80" t="n">
        <v>0.0875</v>
      </c>
      <c r="E93" s="74" t="s">
        <v>287</v>
      </c>
      <c r="F93" s="74"/>
    </row>
    <row r="95" s="2" customFormat="true" ht="12.75" hidden="false" customHeight="false" outlineLevel="0" collapsed="false">
      <c r="A95" s="1"/>
      <c r="B95" s="2" t="s">
        <v>288</v>
      </c>
      <c r="D95" s="76" t="n">
        <f aca="false">SUM(I84:I91)*(1+D93)</f>
        <v>0</v>
      </c>
      <c r="F95" s="1"/>
      <c r="G95" s="1"/>
      <c r="H95" s="1"/>
    </row>
  </sheetData>
  <mergeCells count="8">
    <mergeCell ref="K10:K11"/>
    <mergeCell ref="L10:L11"/>
    <mergeCell ref="F11:G11"/>
    <mergeCell ref="F12:H13"/>
    <mergeCell ref="F18:G18"/>
    <mergeCell ref="F20:F21"/>
    <mergeCell ref="G20:G21"/>
    <mergeCell ref="E93:F93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91"/>
  <sheetViews>
    <sheetView showFormulas="false" showGridLines="true" showRowColHeaders="true" showZeros="true" rightToLeft="false" tabSelected="false" showOutlineSymbols="true" defaultGridColor="true" view="normal" topLeftCell="A47" colorId="64" zoomScale="100" zoomScaleNormal="100" zoomScalePageLayoutView="100" workbookViewId="0">
      <selection pane="topLeft" activeCell="H67" activeCellId="0" sqref="H67"/>
    </sheetView>
  </sheetViews>
  <sheetFormatPr defaultColWidth="11.58984375" defaultRowHeight="12.75" zeroHeight="false" outlineLevelRow="0" outlineLevelCol="0"/>
  <cols>
    <col collapsed="false" customWidth="true" hidden="false" outlineLevel="0" max="1" min="1" style="1" width="10.58"/>
    <col collapsed="false" customWidth="true" hidden="false" outlineLevel="0" max="2" min="2" style="0" width="51.42"/>
    <col collapsed="false" customWidth="true" hidden="false" outlineLevel="0" max="3" min="3" style="0" width="8.29"/>
    <col collapsed="false" customWidth="true" hidden="false" outlineLevel="0" max="4" min="4" style="2" width="12.14"/>
    <col collapsed="false" customWidth="false" hidden="false" outlineLevel="0" max="5" min="5" style="2" width="11.57"/>
    <col collapsed="false" customWidth="true" hidden="false" outlineLevel="0" max="7" min="6" style="1" width="11.42"/>
  </cols>
  <sheetData>
    <row r="1" customFormat="false" ht="12.75" hidden="false" customHeight="false" outlineLevel="0" collapsed="false">
      <c r="B1" s="3" t="s">
        <v>0</v>
      </c>
    </row>
    <row r="2" customFormat="false" ht="12.75" hidden="false" customHeight="false" outlineLevel="0" collapsed="false">
      <c r="B2" s="3" t="s">
        <v>420</v>
      </c>
      <c r="C2" s="3"/>
    </row>
    <row r="3" customFormat="false" ht="12.75" hidden="false" customHeight="false" outlineLevel="0" collapsed="false">
      <c r="B3" s="3" t="s">
        <v>2</v>
      </c>
      <c r="C3" s="3"/>
    </row>
    <row r="4" customFormat="false" ht="12.75" hidden="false" customHeight="false" outlineLevel="0" collapsed="false">
      <c r="B4" s="3"/>
      <c r="C4" s="3"/>
    </row>
    <row r="5" customFormat="false" ht="12.75" hidden="false" customHeight="false" outlineLevel="0" collapsed="false">
      <c r="B5" s="4"/>
      <c r="C5" s="4"/>
      <c r="D5" s="5" t="s">
        <v>3</v>
      </c>
      <c r="E5" s="5" t="s">
        <v>4</v>
      </c>
    </row>
    <row r="6" customFormat="false" ht="12.75" hidden="false" customHeight="false" outlineLevel="0" collapsed="false">
      <c r="B6" s="6" t="s">
        <v>420</v>
      </c>
      <c r="C6" s="6"/>
      <c r="D6" s="7" t="n">
        <v>49112</v>
      </c>
      <c r="E6" s="7" t="n">
        <v>51695</v>
      </c>
      <c r="F6" s="8" t="s">
        <v>421</v>
      </c>
      <c r="H6" s="0" t="n">
        <f aca="false">D6</f>
        <v>49112</v>
      </c>
      <c r="I6" s="0" t="n">
        <f aca="false">E6</f>
        <v>51695</v>
      </c>
    </row>
    <row r="7" customFormat="false" ht="12.75" hidden="false" customHeight="false" outlineLevel="0" collapsed="false">
      <c r="B7" s="9" t="s">
        <v>6</v>
      </c>
      <c r="C7" s="9"/>
      <c r="D7" s="10"/>
      <c r="E7" s="11" t="n">
        <v>1495</v>
      </c>
      <c r="F7" s="12"/>
      <c r="H7" s="0" t="n">
        <v>1495</v>
      </c>
      <c r="I7" s="0" t="n">
        <v>1495</v>
      </c>
    </row>
    <row r="8" customFormat="false" ht="15" hidden="false" customHeight="false" outlineLevel="0" collapsed="false">
      <c r="B8" s="115"/>
      <c r="C8" s="115"/>
      <c r="D8" s="116"/>
      <c r="E8" s="116" t="s">
        <v>7</v>
      </c>
      <c r="F8" s="64"/>
    </row>
    <row r="9" customFormat="false" ht="12.75" hidden="false" customHeight="false" outlineLevel="0" collapsed="false">
      <c r="B9" s="16" t="s">
        <v>8</v>
      </c>
      <c r="C9" s="117"/>
    </row>
    <row r="10" customFormat="false" ht="12.75" hidden="false" customHeight="false" outlineLevel="0" collapsed="false">
      <c r="B10" s="17" t="s">
        <v>9</v>
      </c>
      <c r="C10" s="17"/>
      <c r="J10" s="123"/>
    </row>
    <row r="11" customFormat="false" ht="12.75" hidden="false" customHeight="false" outlineLevel="0" collapsed="false">
      <c r="B11" s="3" t="s">
        <v>18</v>
      </c>
      <c r="C11" s="19"/>
      <c r="D11" s="5" t="s">
        <v>19</v>
      </c>
      <c r="E11" s="5" t="s">
        <v>4</v>
      </c>
      <c r="F11" s="120" t="s">
        <v>20</v>
      </c>
      <c r="G11" s="21"/>
      <c r="H11" s="3" t="s">
        <v>19</v>
      </c>
      <c r="I11" s="3" t="s">
        <v>4</v>
      </c>
      <c r="J11" s="123"/>
    </row>
    <row r="12" customFormat="false" ht="12.75" hidden="false" customHeight="true" outlineLevel="0" collapsed="false">
      <c r="B12" s="46" t="s">
        <v>415</v>
      </c>
      <c r="D12" s="2" t="n">
        <v>0</v>
      </c>
      <c r="E12" s="2" t="n">
        <v>0</v>
      </c>
      <c r="F12" s="119" t="s">
        <v>416</v>
      </c>
      <c r="G12" s="119"/>
      <c r="H12" s="0" t="n">
        <v>0</v>
      </c>
      <c r="I12" s="0" t="n">
        <v>0</v>
      </c>
      <c r="J12" s="1" t="s">
        <v>422</v>
      </c>
    </row>
    <row r="13" customFormat="false" ht="12.75" hidden="false" customHeight="false" outlineLevel="0" collapsed="false">
      <c r="F13" s="119"/>
      <c r="G13" s="119"/>
    </row>
    <row r="14" customFormat="false" ht="12.75" hidden="false" customHeight="false" outlineLevel="0" collapsed="false">
      <c r="B14" s="24" t="s">
        <v>59</v>
      </c>
      <c r="C14" s="24"/>
    </row>
    <row r="15" customFormat="false" ht="15.75" hidden="false" customHeight="false" outlineLevel="0" collapsed="false">
      <c r="A15" s="25" t="s">
        <v>60</v>
      </c>
      <c r="B15" s="24" t="s">
        <v>61</v>
      </c>
      <c r="C15" s="24"/>
    </row>
    <row r="16" customFormat="false" ht="12.75" hidden="false" customHeight="false" outlineLevel="0" collapsed="false">
      <c r="B16" s="24"/>
      <c r="C16" s="30"/>
      <c r="E16" s="14"/>
    </row>
    <row r="17" customFormat="false" ht="12.75" hidden="false" customHeight="false" outlineLevel="0" collapsed="false">
      <c r="B17" s="3" t="s">
        <v>78</v>
      </c>
      <c r="F17" s="124"/>
      <c r="G17" s="82"/>
    </row>
    <row r="18" customFormat="false" ht="12.75" hidden="false" customHeight="false" outlineLevel="0" collapsed="false">
      <c r="B18" s="31" t="s">
        <v>79</v>
      </c>
      <c r="C18" s="31"/>
      <c r="D18" s="38" t="s">
        <v>19</v>
      </c>
      <c r="E18" s="38" t="s">
        <v>4</v>
      </c>
      <c r="F18" s="39" t="s">
        <v>300</v>
      </c>
      <c r="G18" s="67"/>
    </row>
    <row r="19" customFormat="false" ht="12.75" hidden="false" customHeight="false" outlineLevel="0" collapsed="false">
      <c r="B19" s="3"/>
      <c r="C19" s="3"/>
      <c r="D19" s="38"/>
      <c r="E19" s="38"/>
      <c r="F19" s="83"/>
      <c r="G19" s="21"/>
    </row>
    <row r="20" customFormat="false" ht="12.75" hidden="false" customHeight="false" outlineLevel="0" collapsed="false">
      <c r="A20" s="27"/>
      <c r="B20" s="59" t="s">
        <v>103</v>
      </c>
      <c r="C20" s="32"/>
      <c r="D20" s="7" t="n">
        <v>716</v>
      </c>
      <c r="E20" s="7" t="n">
        <v>795</v>
      </c>
      <c r="F20" s="15" t="s">
        <v>104</v>
      </c>
      <c r="H20" s="0" t="n">
        <f aca="false">IF(NOT(ISBLANK(A20)),D20,0)</f>
        <v>0</v>
      </c>
      <c r="I20" s="0" t="n">
        <f aca="false">IF(NOT(ISBLANK(A20)),E20,0)</f>
        <v>0</v>
      </c>
    </row>
    <row r="21" customFormat="false" ht="12.75" hidden="false" customHeight="false" outlineLevel="0" collapsed="false">
      <c r="A21" s="27"/>
      <c r="B21" s="46" t="s">
        <v>308</v>
      </c>
      <c r="C21" s="47"/>
      <c r="D21" s="48" t="n">
        <v>2246</v>
      </c>
      <c r="E21" s="48" t="n">
        <v>2495</v>
      </c>
      <c r="F21" s="51"/>
      <c r="G21" s="52"/>
      <c r="H21" s="0" t="n">
        <f aca="false">IF(NOT(ISBLANK(A21)),D21,0)</f>
        <v>0</v>
      </c>
      <c r="I21" s="0" t="n">
        <f aca="false">IF(NOT(ISBLANK(A21)),E21,0)</f>
        <v>0</v>
      </c>
    </row>
    <row r="22" customFormat="false" ht="12.75" hidden="false" customHeight="false" outlineLevel="0" collapsed="false">
      <c r="A22" s="27"/>
      <c r="B22" s="50" t="s">
        <v>310</v>
      </c>
      <c r="C22" s="46"/>
      <c r="D22" s="48"/>
      <c r="E22" s="48"/>
      <c r="F22" s="51" t="s">
        <v>309</v>
      </c>
      <c r="G22" s="52"/>
      <c r="H22" s="0" t="n">
        <f aca="false">IF(NOT(ISBLANK(A22)),D22,0)</f>
        <v>0</v>
      </c>
      <c r="I22" s="0" t="n">
        <f aca="false">IF(NOT(ISBLANK(A22)),E22,0)</f>
        <v>0</v>
      </c>
    </row>
    <row r="23" customFormat="false" ht="12.75" hidden="false" customHeight="false" outlineLevel="0" collapsed="false">
      <c r="A23" s="27"/>
      <c r="B23" s="87" t="s">
        <v>372</v>
      </c>
      <c r="C23" s="99"/>
      <c r="D23" s="88" t="n">
        <v>626</v>
      </c>
      <c r="E23" s="88" t="n">
        <v>695</v>
      </c>
      <c r="F23" s="89" t="s">
        <v>373</v>
      </c>
      <c r="G23" s="52"/>
      <c r="H23" s="0" t="n">
        <f aca="false">IF(NOT(ISBLANK(A23)),D23,0)</f>
        <v>0</v>
      </c>
      <c r="I23" s="0" t="n">
        <f aca="false">IF(NOT(ISBLANK(A23)),E23,0)</f>
        <v>0</v>
      </c>
    </row>
    <row r="24" customFormat="false" ht="12.75" hidden="false" customHeight="false" outlineLevel="0" collapsed="false">
      <c r="A24" s="27"/>
      <c r="B24" s="46" t="s">
        <v>116</v>
      </c>
      <c r="C24" s="47"/>
      <c r="D24" s="48" t="n">
        <v>176</v>
      </c>
      <c r="E24" s="48" t="n">
        <v>195</v>
      </c>
      <c r="F24" s="51" t="s">
        <v>117</v>
      </c>
      <c r="G24" s="52"/>
      <c r="H24" s="0" t="n">
        <f aca="false">IF(NOT(ISBLANK(A24)),D24,0)</f>
        <v>0</v>
      </c>
      <c r="I24" s="0" t="n">
        <f aca="false">IF(NOT(ISBLANK(A24)),E24,0)</f>
        <v>0</v>
      </c>
    </row>
    <row r="25" customFormat="false" ht="12.75" hidden="false" customHeight="false" outlineLevel="0" collapsed="false">
      <c r="A25" s="27"/>
      <c r="B25" s="107" t="s">
        <v>118</v>
      </c>
      <c r="C25" s="99"/>
      <c r="D25" s="97" t="n">
        <v>896</v>
      </c>
      <c r="E25" s="88" t="n">
        <v>995</v>
      </c>
      <c r="F25" s="49" t="s">
        <v>119</v>
      </c>
      <c r="G25" s="52"/>
      <c r="H25" s="0" t="n">
        <f aca="false">IF(NOT(ISBLANK(A25)),D25,0)</f>
        <v>0</v>
      </c>
      <c r="I25" s="0" t="n">
        <f aca="false">IF(NOT(ISBLANK(A25)),E25,0)</f>
        <v>0</v>
      </c>
    </row>
    <row r="26" customFormat="false" ht="12.75" hidden="false" customHeight="false" outlineLevel="0" collapsed="false">
      <c r="A26" s="27"/>
      <c r="B26" s="0" t="s">
        <v>133</v>
      </c>
      <c r="C26" s="4"/>
      <c r="D26" s="11" t="n">
        <v>3326</v>
      </c>
      <c r="E26" s="11" t="n">
        <v>3695</v>
      </c>
      <c r="F26" s="12" t="s">
        <v>134</v>
      </c>
      <c r="H26" s="0" t="n">
        <f aca="false">IF(NOT(ISBLANK(A26)),D26,0)</f>
        <v>0</v>
      </c>
      <c r="I26" s="0" t="n">
        <f aca="false">IF(NOT(ISBLANK(A26)),E26,0)</f>
        <v>0</v>
      </c>
    </row>
    <row r="27" customFormat="false" ht="12.75" hidden="false" customHeight="false" outlineLevel="0" collapsed="false">
      <c r="A27" s="27"/>
      <c r="B27" s="30" t="s">
        <v>423</v>
      </c>
      <c r="C27" s="33"/>
      <c r="F27" s="15"/>
      <c r="H27" s="0" t="n">
        <f aca="false">IF(NOT(ISBLANK(A27)),D27,0)</f>
        <v>0</v>
      </c>
      <c r="I27" s="0" t="n">
        <f aca="false">IF(NOT(ISBLANK(A27)),E27,0)</f>
        <v>0</v>
      </c>
    </row>
    <row r="28" customFormat="false" ht="12.75" hidden="false" customHeight="false" outlineLevel="0" collapsed="false">
      <c r="A28" s="27"/>
      <c r="B28" s="0" t="s">
        <v>314</v>
      </c>
      <c r="C28" s="32"/>
      <c r="D28" s="7" t="s">
        <v>108</v>
      </c>
      <c r="E28" s="11" t="s">
        <v>108</v>
      </c>
      <c r="F28" s="1" t="s">
        <v>315</v>
      </c>
      <c r="H28" s="0" t="n">
        <f aca="false">IF(NOT(ISBLANK(A28)),D28,0)</f>
        <v>0</v>
      </c>
      <c r="I28" s="0" t="n">
        <f aca="false">IF(NOT(ISBLANK(A28)),E28,0)</f>
        <v>0</v>
      </c>
    </row>
    <row r="29" customFormat="false" ht="12.75" hidden="false" customHeight="false" outlineLevel="0" collapsed="false">
      <c r="A29" s="27"/>
      <c r="B29" s="42" t="s">
        <v>317</v>
      </c>
      <c r="C29" s="4"/>
      <c r="D29" s="2" t="n">
        <v>536</v>
      </c>
      <c r="E29" s="11" t="n">
        <v>595</v>
      </c>
      <c r="F29" s="12" t="s">
        <v>318</v>
      </c>
      <c r="H29" s="0" t="n">
        <f aca="false">IF(NOT(ISBLANK(A29)),D29,0)</f>
        <v>0</v>
      </c>
      <c r="I29" s="0" t="n">
        <f aca="false">IF(NOT(ISBLANK(A29)),E29,0)</f>
        <v>0</v>
      </c>
    </row>
    <row r="30" customFormat="false" ht="12.75" hidden="false" customHeight="false" outlineLevel="0" collapsed="false">
      <c r="A30" s="27"/>
      <c r="B30" s="58" t="s">
        <v>319</v>
      </c>
      <c r="C30" s="23"/>
      <c r="D30" s="14"/>
      <c r="E30" s="14"/>
      <c r="F30" s="15"/>
      <c r="H30" s="0" t="n">
        <f aca="false">IF(NOT(ISBLANK(A30)),D30,0)</f>
        <v>0</v>
      </c>
      <c r="I30" s="0" t="n">
        <f aca="false">IF(NOT(ISBLANK(A30)),E30,0)</f>
        <v>0</v>
      </c>
    </row>
    <row r="31" customFormat="false" ht="12.75" hidden="false" customHeight="false" outlineLevel="0" collapsed="false">
      <c r="A31" s="27"/>
      <c r="B31" s="0" t="s">
        <v>138</v>
      </c>
      <c r="C31" s="4"/>
      <c r="D31" s="2" t="n">
        <v>176</v>
      </c>
      <c r="E31" s="2" t="n">
        <v>195</v>
      </c>
      <c r="F31" s="15" t="s">
        <v>139</v>
      </c>
      <c r="H31" s="0" t="n">
        <f aca="false">IF(NOT(ISBLANK(A31)),D31,0)</f>
        <v>0</v>
      </c>
      <c r="I31" s="0" t="n">
        <f aca="false">IF(NOT(ISBLANK(A31)),E31,0)</f>
        <v>0</v>
      </c>
    </row>
    <row r="32" customFormat="false" ht="12.75" hidden="false" customHeight="false" outlineLevel="0" collapsed="false">
      <c r="A32" s="27"/>
      <c r="B32" s="95" t="s">
        <v>379</v>
      </c>
      <c r="C32" s="96"/>
      <c r="D32" s="97" t="s">
        <v>108</v>
      </c>
      <c r="E32" s="97" t="s">
        <v>108</v>
      </c>
      <c r="F32" s="49" t="s">
        <v>380</v>
      </c>
      <c r="G32" s="52"/>
      <c r="H32" s="0" t="n">
        <f aca="false">IF(NOT(ISBLANK(A32)),D32,0)</f>
        <v>0</v>
      </c>
      <c r="I32" s="0" t="n">
        <f aca="false">IF(NOT(ISBLANK(A32)),E32,0)</f>
        <v>0</v>
      </c>
    </row>
    <row r="33" customFormat="false" ht="12.75" hidden="false" customHeight="false" outlineLevel="0" collapsed="false">
      <c r="A33" s="27"/>
      <c r="B33" s="91" t="s">
        <v>381</v>
      </c>
      <c r="C33" s="54"/>
      <c r="D33" s="55"/>
      <c r="E33" s="55"/>
      <c r="F33" s="56"/>
      <c r="G33" s="52"/>
      <c r="H33" s="0" t="n">
        <f aca="false">IF(NOT(ISBLANK(A33)),D33,0)</f>
        <v>0</v>
      </c>
      <c r="I33" s="0" t="n">
        <f aca="false">IF(NOT(ISBLANK(A33)),E33,0)</f>
        <v>0</v>
      </c>
    </row>
    <row r="34" customFormat="false" ht="12.75" hidden="false" customHeight="false" outlineLevel="0" collapsed="false">
      <c r="A34" s="27"/>
      <c r="B34" s="46" t="s">
        <v>144</v>
      </c>
      <c r="C34" s="47"/>
      <c r="D34" s="48" t="n">
        <v>536</v>
      </c>
      <c r="E34" s="48" t="n">
        <v>595</v>
      </c>
      <c r="F34" s="51" t="s">
        <v>145</v>
      </c>
      <c r="G34" s="52"/>
      <c r="H34" s="0" t="n">
        <f aca="false">IF(NOT(ISBLANK(A34)),D34,0)</f>
        <v>0</v>
      </c>
      <c r="I34" s="0" t="n">
        <f aca="false">IF(NOT(ISBLANK(A34)),E34,0)</f>
        <v>0</v>
      </c>
    </row>
    <row r="35" customFormat="false" ht="12.75" hidden="false" customHeight="false" outlineLevel="0" collapsed="false">
      <c r="A35" s="27"/>
      <c r="B35" s="87" t="s">
        <v>147</v>
      </c>
      <c r="C35" s="99"/>
      <c r="D35" s="88" t="s">
        <v>148</v>
      </c>
      <c r="E35" s="88" t="s">
        <v>148</v>
      </c>
      <c r="F35" s="89" t="s">
        <v>149</v>
      </c>
      <c r="G35" s="52"/>
      <c r="H35" s="0" t="n">
        <f aca="false">IF(NOT(ISBLANK(A35)),D35,0)</f>
        <v>0</v>
      </c>
      <c r="I35" s="0" t="n">
        <f aca="false">IF(NOT(ISBLANK(A35)),E35,0)</f>
        <v>0</v>
      </c>
    </row>
    <row r="36" customFormat="false" ht="12.75" hidden="false" customHeight="false" outlineLevel="0" collapsed="false">
      <c r="A36" s="27"/>
      <c r="B36" s="46" t="s">
        <v>147</v>
      </c>
      <c r="C36" s="47"/>
      <c r="D36" s="48" t="n">
        <v>716</v>
      </c>
      <c r="E36" s="48" t="n">
        <v>795</v>
      </c>
      <c r="F36" s="51" t="s">
        <v>151</v>
      </c>
      <c r="G36" s="52"/>
      <c r="H36" s="0" t="n">
        <f aca="false">IF(NOT(ISBLANK(A36)),D36,0)</f>
        <v>0</v>
      </c>
      <c r="I36" s="0" t="n">
        <f aca="false">IF(NOT(ISBLANK(A36)),E36,0)</f>
        <v>0</v>
      </c>
    </row>
    <row r="37" customFormat="false" ht="12.75" hidden="false" customHeight="false" outlineLevel="0" collapsed="false">
      <c r="A37" s="27"/>
      <c r="B37" s="95" t="s">
        <v>152</v>
      </c>
      <c r="C37" s="96"/>
      <c r="D37" s="97" t="n">
        <v>580</v>
      </c>
      <c r="E37" s="97" t="n">
        <v>645</v>
      </c>
      <c r="F37" s="49" t="s">
        <v>153</v>
      </c>
      <c r="G37" s="52"/>
      <c r="H37" s="0" t="n">
        <f aca="false">IF(NOT(ISBLANK(A37)),D37,0)</f>
        <v>0</v>
      </c>
      <c r="I37" s="0" t="n">
        <f aca="false">IF(NOT(ISBLANK(A37)),E37,0)</f>
        <v>0</v>
      </c>
    </row>
    <row r="38" customFormat="false" ht="12.75" hidden="false" customHeight="false" outlineLevel="0" collapsed="false">
      <c r="A38" s="27"/>
      <c r="B38" s="91" t="s">
        <v>154</v>
      </c>
      <c r="C38" s="54"/>
      <c r="D38" s="55"/>
      <c r="E38" s="55"/>
      <c r="F38" s="56"/>
      <c r="G38" s="52"/>
      <c r="H38" s="0" t="n">
        <f aca="false">IF(NOT(ISBLANK(A38)),D38,0)</f>
        <v>0</v>
      </c>
      <c r="I38" s="0" t="n">
        <f aca="false">IF(NOT(ISBLANK(A38)),E38,0)</f>
        <v>0</v>
      </c>
    </row>
    <row r="39" customFormat="false" ht="12.75" hidden="false" customHeight="false" outlineLevel="0" collapsed="false">
      <c r="A39" s="27"/>
      <c r="B39" s="95" t="s">
        <v>382</v>
      </c>
      <c r="C39" s="96"/>
      <c r="D39" s="48" t="n">
        <v>446</v>
      </c>
      <c r="E39" s="48" t="n">
        <v>495</v>
      </c>
      <c r="F39" s="51" t="s">
        <v>323</v>
      </c>
      <c r="G39" s="52"/>
      <c r="H39" s="0" t="n">
        <f aca="false">IF(NOT(ISBLANK(A39)),D39,0)</f>
        <v>0</v>
      </c>
      <c r="I39" s="0" t="n">
        <f aca="false">IF(NOT(ISBLANK(A39)),E39,0)</f>
        <v>0</v>
      </c>
    </row>
    <row r="40" customFormat="false" ht="12.75" hidden="false" customHeight="false" outlineLevel="0" collapsed="false">
      <c r="A40" s="27"/>
      <c r="B40" s="91" t="s">
        <v>383</v>
      </c>
      <c r="C40" s="54"/>
      <c r="D40" s="55" t="s">
        <v>108</v>
      </c>
      <c r="E40" s="55" t="s">
        <v>108</v>
      </c>
      <c r="F40" s="56" t="s">
        <v>323</v>
      </c>
      <c r="G40" s="52"/>
      <c r="H40" s="0" t="n">
        <f aca="false">IF(NOT(ISBLANK(A40)),D40,0)</f>
        <v>0</v>
      </c>
      <c r="I40" s="0" t="n">
        <f aca="false">IF(NOT(ISBLANK(A40)),E40,0)</f>
        <v>0</v>
      </c>
    </row>
    <row r="41" customFormat="false" ht="12.75" hidden="false" customHeight="false" outlineLevel="0" collapsed="false">
      <c r="A41" s="27"/>
      <c r="B41" s="95" t="s">
        <v>155</v>
      </c>
      <c r="C41" s="96"/>
      <c r="D41" s="97" t="n">
        <v>896</v>
      </c>
      <c r="E41" s="97" t="n">
        <v>995</v>
      </c>
      <c r="F41" s="49" t="s">
        <v>156</v>
      </c>
      <c r="G41" s="52"/>
      <c r="H41" s="0" t="n">
        <f aca="false">IF(NOT(ISBLANK(A41)),D41,0)</f>
        <v>0</v>
      </c>
      <c r="I41" s="0" t="n">
        <f aca="false">IF(NOT(ISBLANK(A41)),E41,0)</f>
        <v>0</v>
      </c>
    </row>
    <row r="42" customFormat="false" ht="12.75" hidden="false" customHeight="false" outlineLevel="0" collapsed="false">
      <c r="A42" s="27"/>
      <c r="B42" s="95" t="s">
        <v>327</v>
      </c>
      <c r="C42" s="96"/>
      <c r="D42" s="97" t="n">
        <v>3686</v>
      </c>
      <c r="E42" s="97" t="n">
        <v>4095</v>
      </c>
      <c r="F42" s="49" t="s">
        <v>328</v>
      </c>
      <c r="G42" s="52"/>
      <c r="H42" s="0" t="n">
        <f aca="false">IF(NOT(ISBLANK(A42)),D42,0)</f>
        <v>0</v>
      </c>
      <c r="I42" s="0" t="n">
        <f aca="false">IF(NOT(ISBLANK(A42)),E42,0)</f>
        <v>0</v>
      </c>
    </row>
    <row r="43" customFormat="false" ht="12.75" hidden="false" customHeight="false" outlineLevel="0" collapsed="false">
      <c r="A43" s="27"/>
      <c r="B43" s="91" t="s">
        <v>329</v>
      </c>
      <c r="C43" s="54"/>
      <c r="D43" s="55"/>
      <c r="E43" s="55"/>
      <c r="F43" s="56"/>
      <c r="G43" s="52"/>
      <c r="H43" s="0" t="n">
        <f aca="false">IF(NOT(ISBLANK(A43)),D43,0)</f>
        <v>0</v>
      </c>
      <c r="I43" s="0" t="n">
        <f aca="false">IF(NOT(ISBLANK(A43)),E43,0)</f>
        <v>0</v>
      </c>
    </row>
    <row r="44" customFormat="false" ht="12.75" hidden="false" customHeight="false" outlineLevel="0" collapsed="false">
      <c r="A44" s="27"/>
      <c r="B44" s="46" t="s">
        <v>162</v>
      </c>
      <c r="C44" s="47"/>
      <c r="D44" s="48" t="n">
        <v>27</v>
      </c>
      <c r="E44" s="48" t="n">
        <v>30</v>
      </c>
      <c r="F44" s="51" t="s">
        <v>163</v>
      </c>
      <c r="G44" s="52"/>
      <c r="H44" s="0" t="n">
        <f aca="false">IF(NOT(ISBLANK(A44)),D44,0)</f>
        <v>0</v>
      </c>
      <c r="I44" s="0" t="n">
        <f aca="false">IF(NOT(ISBLANK(A44)),E44,0)</f>
        <v>0</v>
      </c>
    </row>
    <row r="45" customFormat="false" ht="12.75" hidden="false" customHeight="false" outlineLevel="0" collapsed="false">
      <c r="A45" s="27"/>
      <c r="B45" s="87" t="s">
        <v>164</v>
      </c>
      <c r="C45" s="99"/>
      <c r="D45" s="88" t="n">
        <v>68</v>
      </c>
      <c r="E45" s="88" t="n">
        <v>75</v>
      </c>
      <c r="F45" s="89" t="s">
        <v>165</v>
      </c>
      <c r="G45" s="52"/>
      <c r="H45" s="0" t="n">
        <f aca="false">IF(NOT(ISBLANK(A45)),D45,0)</f>
        <v>0</v>
      </c>
      <c r="I45" s="0" t="n">
        <f aca="false">IF(NOT(ISBLANK(A45)),E45,0)</f>
        <v>0</v>
      </c>
    </row>
    <row r="46" customFormat="false" ht="12.75" hidden="false" customHeight="false" outlineLevel="0" collapsed="false">
      <c r="A46" s="27"/>
      <c r="B46" s="46" t="s">
        <v>384</v>
      </c>
      <c r="C46" s="47"/>
      <c r="D46" s="48" t="n">
        <v>1570</v>
      </c>
      <c r="E46" s="48" t="n">
        <v>1745</v>
      </c>
      <c r="F46" s="51" t="s">
        <v>385</v>
      </c>
      <c r="G46" s="52"/>
      <c r="H46" s="0" t="n">
        <f aca="false">IF(NOT(ISBLANK(A46)),D46,0)</f>
        <v>0</v>
      </c>
      <c r="I46" s="0" t="n">
        <f aca="false">IF(NOT(ISBLANK(A46)),E46,0)</f>
        <v>0</v>
      </c>
    </row>
    <row r="47" customFormat="false" ht="12.75" hidden="false" customHeight="false" outlineLevel="0" collapsed="false">
      <c r="A47" s="27"/>
      <c r="B47" s="50" t="s">
        <v>386</v>
      </c>
      <c r="C47" s="46"/>
      <c r="D47" s="48"/>
      <c r="E47" s="48"/>
      <c r="F47" s="51"/>
      <c r="G47" s="52"/>
      <c r="H47" s="0" t="n">
        <f aca="false">IF(NOT(ISBLANK(A47)),D47,0)</f>
        <v>0</v>
      </c>
      <c r="I47" s="0" t="n">
        <f aca="false">IF(NOT(ISBLANK(A47)),E47,0)</f>
        <v>0</v>
      </c>
    </row>
    <row r="48" customFormat="false" ht="12.75" hidden="false" customHeight="false" outlineLevel="0" collapsed="false">
      <c r="A48" s="27"/>
      <c r="B48" s="95" t="s">
        <v>173</v>
      </c>
      <c r="C48" s="96"/>
      <c r="D48" s="97" t="n">
        <v>716</v>
      </c>
      <c r="E48" s="97" t="n">
        <v>795</v>
      </c>
      <c r="F48" s="49" t="s">
        <v>174</v>
      </c>
      <c r="G48" s="52"/>
      <c r="H48" s="0" t="n">
        <f aca="false">IF(NOT(ISBLANK(A48)),D48,0)</f>
        <v>0</v>
      </c>
      <c r="I48" s="0" t="n">
        <f aca="false">IF(NOT(ISBLANK(A48)),E48,0)</f>
        <v>0</v>
      </c>
    </row>
    <row r="49" customFormat="false" ht="12.75" hidden="false" customHeight="false" outlineLevel="0" collapsed="false">
      <c r="B49" s="24"/>
    </row>
    <row r="50" customFormat="false" ht="12.75" hidden="false" customHeight="false" outlineLevel="0" collapsed="false">
      <c r="B50" s="60" t="s">
        <v>178</v>
      </c>
      <c r="C50" s="17"/>
    </row>
    <row r="51" customFormat="false" ht="12.75" hidden="false" customHeight="false" outlineLevel="0" collapsed="false">
      <c r="B51" s="60"/>
      <c r="C51" s="17"/>
      <c r="F51" s="15"/>
    </row>
    <row r="52" customFormat="false" ht="12.75" hidden="false" customHeight="false" outlineLevel="0" collapsed="false">
      <c r="A52" s="27"/>
      <c r="B52" s="6" t="s">
        <v>181</v>
      </c>
      <c r="C52" s="32"/>
      <c r="D52" s="7" t="n">
        <v>149</v>
      </c>
      <c r="E52" s="7" t="n">
        <v>165</v>
      </c>
      <c r="F52" s="15" t="s">
        <v>182</v>
      </c>
      <c r="H52" s="0" t="n">
        <f aca="false">IF(NOT(ISBLANK(A52)),D52,0)</f>
        <v>0</v>
      </c>
      <c r="I52" s="0" t="n">
        <f aca="false">IF(NOT(ISBLANK(A52)),E52,0)</f>
        <v>0</v>
      </c>
    </row>
    <row r="53" customFormat="false" ht="12.75" hidden="false" customHeight="false" outlineLevel="0" collapsed="false">
      <c r="A53" s="27"/>
      <c r="B53" s="0" t="s">
        <v>203</v>
      </c>
      <c r="C53" s="4"/>
      <c r="D53" s="2" t="n">
        <v>35</v>
      </c>
      <c r="E53" s="2" t="n">
        <v>40</v>
      </c>
      <c r="F53" s="8" t="s">
        <v>204</v>
      </c>
      <c r="H53" s="0" t="n">
        <f aca="false">IF(NOT(ISBLANK(A53)),D53,0)</f>
        <v>0</v>
      </c>
      <c r="I53" s="0" t="n">
        <f aca="false">IF(NOT(ISBLANK(A53)),E53,0)</f>
        <v>0</v>
      </c>
    </row>
    <row r="54" customFormat="false" ht="12.75" hidden="false" customHeight="false" outlineLevel="0" collapsed="false">
      <c r="A54" s="27"/>
      <c r="B54" s="10" t="s">
        <v>206</v>
      </c>
      <c r="C54" s="9"/>
      <c r="D54" s="11" t="n">
        <v>473</v>
      </c>
      <c r="E54" s="11" t="n">
        <v>525</v>
      </c>
      <c r="F54" s="1" t="s">
        <v>207</v>
      </c>
      <c r="H54" s="0" t="n">
        <f aca="false">IF(NOT(ISBLANK(A54)),D54,0)</f>
        <v>0</v>
      </c>
      <c r="I54" s="0" t="n">
        <f aca="false">IF(NOT(ISBLANK(A54)),E54,0)</f>
        <v>0</v>
      </c>
    </row>
    <row r="55" customFormat="false" ht="12.75" hidden="false" customHeight="false" outlineLevel="0" collapsed="false">
      <c r="A55" s="27"/>
      <c r="B55" s="30" t="s">
        <v>208</v>
      </c>
      <c r="C55" s="23"/>
      <c r="D55" s="14"/>
      <c r="E55" s="14"/>
      <c r="F55" s="15"/>
      <c r="H55" s="0" t="n">
        <f aca="false">IF(NOT(ISBLANK(A55)),D55,0)</f>
        <v>0</v>
      </c>
      <c r="I55" s="0" t="n">
        <f aca="false">IF(NOT(ISBLANK(A55)),E55,0)</f>
        <v>0</v>
      </c>
    </row>
    <row r="56" customFormat="false" ht="12.75" hidden="false" customHeight="false" outlineLevel="0" collapsed="false">
      <c r="A56" s="27"/>
      <c r="B56" s="0" t="s">
        <v>218</v>
      </c>
      <c r="C56" s="4"/>
      <c r="D56" s="2" t="n">
        <v>158</v>
      </c>
      <c r="E56" s="2" t="n">
        <v>175</v>
      </c>
      <c r="F56" s="1" t="s">
        <v>219</v>
      </c>
      <c r="H56" s="0" t="n">
        <f aca="false">IF(NOT(ISBLANK(A56)),D56,0)</f>
        <v>0</v>
      </c>
      <c r="I56" s="0" t="n">
        <f aca="false">IF(NOT(ISBLANK(A56)),E56,0)</f>
        <v>0</v>
      </c>
    </row>
    <row r="57" customFormat="false" ht="12.75" hidden="false" customHeight="false" outlineLevel="0" collapsed="false">
      <c r="A57" s="27"/>
      <c r="B57" s="107" t="s">
        <v>226</v>
      </c>
      <c r="C57" s="99"/>
      <c r="D57" s="88" t="n">
        <v>293</v>
      </c>
      <c r="E57" s="88" t="n">
        <v>325</v>
      </c>
      <c r="F57" s="89" t="s">
        <v>227</v>
      </c>
      <c r="G57" s="52"/>
      <c r="H57" s="0" t="n">
        <f aca="false">IF(NOT(ISBLANK(A57)),D57,0)</f>
        <v>0</v>
      </c>
      <c r="I57" s="0" t="n">
        <f aca="false">IF(NOT(ISBLANK(A57)),E57,0)</f>
        <v>0</v>
      </c>
    </row>
    <row r="58" customFormat="false" ht="12.75" hidden="false" customHeight="false" outlineLevel="0" collapsed="false">
      <c r="A58" s="27"/>
      <c r="B58" s="0" t="s">
        <v>228</v>
      </c>
      <c r="C58" s="4"/>
      <c r="D58" s="2" t="n">
        <v>266</v>
      </c>
      <c r="E58" s="2" t="n">
        <v>295</v>
      </c>
      <c r="F58" s="8" t="s">
        <v>229</v>
      </c>
      <c r="H58" s="0" t="n">
        <f aca="false">IF(NOT(ISBLANK(A58)),D58,0)</f>
        <v>0</v>
      </c>
      <c r="I58" s="0" t="n">
        <f aca="false">IF(NOT(ISBLANK(A58)),E58,0)</f>
        <v>0</v>
      </c>
    </row>
    <row r="59" customFormat="false" ht="12.75" hidden="false" customHeight="false" outlineLevel="0" collapsed="false">
      <c r="A59" s="27"/>
      <c r="B59" s="6" t="s">
        <v>231</v>
      </c>
      <c r="C59" s="32"/>
      <c r="D59" s="7" t="n">
        <v>176</v>
      </c>
      <c r="E59" s="7" t="n">
        <v>195</v>
      </c>
      <c r="F59" s="15" t="s">
        <v>232</v>
      </c>
      <c r="H59" s="0" t="n">
        <f aca="false">IF(NOT(ISBLANK(A59)),D59,0)</f>
        <v>0</v>
      </c>
      <c r="I59" s="0" t="n">
        <f aca="false">IF(NOT(ISBLANK(A59)),E59,0)</f>
        <v>0</v>
      </c>
    </row>
    <row r="60" customFormat="false" ht="12.75" hidden="false" customHeight="false" outlineLevel="0" collapsed="false">
      <c r="A60" s="27"/>
      <c r="B60" s="0" t="s">
        <v>404</v>
      </c>
      <c r="C60" s="4"/>
      <c r="D60" s="2" t="n">
        <v>35</v>
      </c>
      <c r="E60" s="2" t="n">
        <v>40</v>
      </c>
      <c r="F60" s="1" t="s">
        <v>405</v>
      </c>
      <c r="H60" s="0" t="n">
        <f aca="false">IF(NOT(ISBLANK(A60)),D60,0)</f>
        <v>0</v>
      </c>
      <c r="I60" s="0" t="n">
        <f aca="false">IF(NOT(ISBLANK(A60)),E60,0)</f>
        <v>0</v>
      </c>
    </row>
    <row r="61" customFormat="false" ht="12.75" hidden="false" customHeight="false" outlineLevel="0" collapsed="false">
      <c r="B61" s="24"/>
    </row>
    <row r="62" customFormat="false" ht="12.75" hidden="false" customHeight="false" outlineLevel="0" collapsed="false">
      <c r="B62" s="24"/>
    </row>
    <row r="63" customFormat="false" ht="12.75" hidden="false" customHeight="false" outlineLevel="0" collapsed="false">
      <c r="B63" s="60" t="s">
        <v>239</v>
      </c>
      <c r="F63" s="67" t="s">
        <v>240</v>
      </c>
      <c r="G63" s="67" t="s">
        <v>424</v>
      </c>
    </row>
    <row r="64" customFormat="false" ht="12.75" hidden="false" customHeight="false" outlineLevel="0" collapsed="false">
      <c r="A64" s="27"/>
      <c r="B64" s="57" t="s">
        <v>391</v>
      </c>
      <c r="C64" s="23"/>
      <c r="D64" s="14" t="s">
        <v>108</v>
      </c>
      <c r="E64" s="14" t="s">
        <v>108</v>
      </c>
      <c r="F64" s="15" t="s">
        <v>425</v>
      </c>
      <c r="H64" s="0" t="n">
        <f aca="false">IF(NOT(ISBLANK(A64)),D64,0)</f>
        <v>0</v>
      </c>
      <c r="I64" s="0" t="n">
        <f aca="false">IF(NOT(ISBLANK(A64)),E64,0)</f>
        <v>0</v>
      </c>
    </row>
    <row r="65" customFormat="false" ht="12.75" hidden="false" customHeight="false" outlineLevel="0" collapsed="false">
      <c r="A65" s="27"/>
      <c r="B65" s="45" t="s">
        <v>335</v>
      </c>
      <c r="C65" s="6"/>
      <c r="D65" s="14" t="n">
        <v>1526</v>
      </c>
      <c r="E65" s="14" t="n">
        <v>1695</v>
      </c>
      <c r="F65" s="8" t="s">
        <v>426</v>
      </c>
      <c r="G65" s="1" t="s">
        <v>427</v>
      </c>
      <c r="H65" s="0" t="n">
        <f aca="false">IF(NOT(ISBLANK(A65)),D65,0)</f>
        <v>0</v>
      </c>
      <c r="I65" s="0" t="n">
        <f aca="false">IF(NOT(ISBLANK(A65)),E65,0)</f>
        <v>0</v>
      </c>
    </row>
    <row r="66" customFormat="false" ht="12.75" hidden="false" customHeight="false" outlineLevel="0" collapsed="false">
      <c r="A66" s="27"/>
      <c r="B66" s="59"/>
      <c r="C66" s="6"/>
      <c r="D66" s="7"/>
      <c r="E66" s="7"/>
      <c r="F66" s="8"/>
    </row>
    <row r="67" customFormat="false" ht="12.75" hidden="false" customHeight="false" outlineLevel="0" collapsed="false">
      <c r="A67" s="27"/>
      <c r="B67" s="23" t="s">
        <v>340</v>
      </c>
      <c r="C67" s="23"/>
      <c r="D67" s="14" t="n">
        <v>220</v>
      </c>
      <c r="E67" s="14" t="n">
        <v>245</v>
      </c>
      <c r="F67" s="15"/>
      <c r="H67" s="0" t="n">
        <f aca="false">IF(NOT(ISBLANK(A67)),D67,0)</f>
        <v>0</v>
      </c>
      <c r="I67" s="0" t="n">
        <f aca="false">IF(NOT(ISBLANK(A67)),E67,0)</f>
        <v>0</v>
      </c>
    </row>
    <row r="68" customFormat="false" ht="12.75" hidden="false" customHeight="false" outlineLevel="0" collapsed="false">
      <c r="A68" s="27"/>
      <c r="B68" s="23" t="s">
        <v>256</v>
      </c>
      <c r="C68" s="6"/>
      <c r="D68" s="14" t="n">
        <v>220</v>
      </c>
      <c r="E68" s="14" t="n">
        <v>245</v>
      </c>
      <c r="F68" s="15"/>
      <c r="H68" s="0" t="n">
        <f aca="false">IF(NOT(ISBLANK(A68)),D68,0)</f>
        <v>0</v>
      </c>
      <c r="I68" s="0" t="n">
        <f aca="false">IF(NOT(ISBLANK(A68)),E68,0)</f>
        <v>0</v>
      </c>
    </row>
    <row r="69" customFormat="false" ht="12.75" hidden="false" customHeight="false" outlineLevel="0" collapsed="false">
      <c r="A69" s="27"/>
      <c r="B69" s="23" t="s">
        <v>258</v>
      </c>
      <c r="C69" s="6"/>
      <c r="D69" s="14" t="s">
        <v>108</v>
      </c>
      <c r="E69" s="14" t="s">
        <v>108</v>
      </c>
      <c r="F69" s="15"/>
      <c r="H69" s="0" t="n">
        <f aca="false">IF(NOT(ISBLANK(A69)),D69,0)</f>
        <v>0</v>
      </c>
      <c r="I69" s="0" t="n">
        <f aca="false">IF(NOT(ISBLANK(A69)),E69,0)</f>
        <v>0</v>
      </c>
    </row>
    <row r="70" customFormat="false" ht="12.75" hidden="false" customHeight="false" outlineLevel="0" collapsed="false">
      <c r="A70" s="27"/>
      <c r="B70" s="23" t="s">
        <v>341</v>
      </c>
      <c r="C70" s="6"/>
      <c r="D70" s="14" t="n">
        <v>220</v>
      </c>
      <c r="E70" s="14" t="n">
        <v>245</v>
      </c>
      <c r="F70" s="15"/>
      <c r="H70" s="0" t="n">
        <f aca="false">IF(NOT(ISBLANK(A70)),D70,0)</f>
        <v>0</v>
      </c>
      <c r="I70" s="0" t="n">
        <f aca="false">IF(NOT(ISBLANK(A70)),E70,0)</f>
        <v>0</v>
      </c>
    </row>
    <row r="71" customFormat="false" ht="12.75" hidden="false" customHeight="false" outlineLevel="0" collapsed="false">
      <c r="A71" s="27"/>
      <c r="B71" s="23" t="s">
        <v>262</v>
      </c>
      <c r="C71" s="6"/>
      <c r="D71" s="14" t="n">
        <v>220</v>
      </c>
      <c r="E71" s="14" t="n">
        <v>245</v>
      </c>
      <c r="F71" s="15"/>
      <c r="H71" s="0" t="n">
        <f aca="false">IF(NOT(ISBLANK(A71)),D71,0)</f>
        <v>0</v>
      </c>
      <c r="I71" s="0" t="n">
        <f aca="false">IF(NOT(ISBLANK(A71)),E71,0)</f>
        <v>0</v>
      </c>
    </row>
    <row r="72" customFormat="false" ht="12.75" hidden="false" customHeight="false" outlineLevel="0" collapsed="false">
      <c r="A72" s="27"/>
      <c r="B72" s="42" t="s">
        <v>264</v>
      </c>
      <c r="C72" s="10"/>
      <c r="D72" s="11" t="n">
        <v>220</v>
      </c>
      <c r="E72" s="2" t="n">
        <v>245</v>
      </c>
      <c r="H72" s="0" t="n">
        <f aca="false">IF(NOT(ISBLANK(A72)),D72,0)</f>
        <v>0</v>
      </c>
      <c r="I72" s="0" t="n">
        <f aca="false">IF(NOT(ISBLANK(A72)),E72,0)</f>
        <v>0</v>
      </c>
    </row>
    <row r="73" customFormat="false" ht="12.75" hidden="false" customHeight="false" outlineLevel="0" collapsed="false">
      <c r="A73" s="27"/>
      <c r="B73" s="30" t="s">
        <v>342</v>
      </c>
      <c r="C73" s="23"/>
      <c r="D73" s="14"/>
      <c r="E73" s="14"/>
      <c r="F73" s="15"/>
      <c r="H73" s="0" t="n">
        <f aca="false">IF(NOT(ISBLANK(A73)),D73,0)</f>
        <v>0</v>
      </c>
      <c r="I73" s="0" t="n">
        <f aca="false">IF(NOT(ISBLANK(A73)),E73,0)</f>
        <v>0</v>
      </c>
    </row>
    <row r="74" customFormat="false" ht="12.75" hidden="false" customHeight="false" outlineLevel="0" collapsed="false">
      <c r="A74" s="27"/>
      <c r="B74" s="42" t="s">
        <v>267</v>
      </c>
      <c r="C74" s="10"/>
      <c r="D74" s="11" t="n">
        <v>220</v>
      </c>
      <c r="E74" s="7" t="n">
        <v>245</v>
      </c>
      <c r="H74" s="0" t="n">
        <f aca="false">IF(NOT(ISBLANK(A74)),D74,0)</f>
        <v>0</v>
      </c>
      <c r="I74" s="0" t="n">
        <f aca="false">IF(NOT(ISBLANK(A74)),E74,0)</f>
        <v>0</v>
      </c>
    </row>
    <row r="75" customFormat="false" ht="12.75" hidden="false" customHeight="false" outlineLevel="0" collapsed="false">
      <c r="A75" s="27"/>
      <c r="B75" s="42" t="s">
        <v>343</v>
      </c>
      <c r="C75" s="10"/>
      <c r="D75" s="11" t="n">
        <v>220</v>
      </c>
      <c r="E75" s="2" t="n">
        <v>245</v>
      </c>
      <c r="F75" s="12"/>
      <c r="H75" s="0" t="n">
        <f aca="false">IF(NOT(ISBLANK(A75)),D75,0)</f>
        <v>0</v>
      </c>
      <c r="I75" s="0" t="n">
        <f aca="false">IF(NOT(ISBLANK(A75)),E75,0)</f>
        <v>0</v>
      </c>
    </row>
    <row r="76" customFormat="false" ht="12.75" hidden="false" customHeight="false" outlineLevel="0" collapsed="false">
      <c r="A76" s="27"/>
      <c r="B76" s="6" t="s">
        <v>345</v>
      </c>
      <c r="C76" s="6"/>
      <c r="D76" s="7" t="n">
        <v>220</v>
      </c>
      <c r="E76" s="7" t="n">
        <v>245</v>
      </c>
      <c r="F76" s="15"/>
      <c r="H76" s="0" t="n">
        <f aca="false">IF(NOT(ISBLANK(A76)),D76,0)</f>
        <v>0</v>
      </c>
      <c r="I76" s="0" t="n">
        <f aca="false">IF(NOT(ISBLANK(A76)),E76,0)</f>
        <v>0</v>
      </c>
    </row>
    <row r="78" customFormat="false" ht="12.75" hidden="false" customHeight="false" outlineLevel="0" collapsed="false">
      <c r="B78" s="0" t="s">
        <v>275</v>
      </c>
      <c r="D78" s="76" t="n">
        <f aca="false">SUM(H6,H7,H16:H76)</f>
        <v>50607</v>
      </c>
      <c r="E78" s="76" t="n">
        <f aca="false">SUM(I6,I7,I16:I76)</f>
        <v>53190</v>
      </c>
    </row>
    <row r="79" customFormat="false" ht="12.75" hidden="false" customHeight="false" outlineLevel="0" collapsed="false">
      <c r="A79" s="77"/>
    </row>
    <row r="80" customFormat="false" ht="12.75" hidden="false" customHeight="false" outlineLevel="0" collapsed="false">
      <c r="A80" s="27"/>
      <c r="B80" s="0" t="s">
        <v>276</v>
      </c>
      <c r="D80" s="78" t="n">
        <f aca="false">PRODUCT(D78,0.99)</f>
        <v>50100.93</v>
      </c>
      <c r="E80" s="79" t="n">
        <f aca="false">1-(D80/$E$78)</f>
        <v>0.0580761421319796</v>
      </c>
      <c r="F80" s="1" t="s">
        <v>277</v>
      </c>
      <c r="H80" s="0" t="n">
        <f aca="false">IF(NOT(ISBLANK(A80)),D80,0)</f>
        <v>0</v>
      </c>
    </row>
    <row r="81" customFormat="false" ht="12.75" hidden="false" customHeight="false" outlineLevel="0" collapsed="false">
      <c r="A81" s="27"/>
      <c r="B81" s="0" t="s">
        <v>278</v>
      </c>
      <c r="D81" s="78" t="n">
        <f aca="false">PRODUCT(D78,0.98)</f>
        <v>49594.86</v>
      </c>
      <c r="E81" s="79" t="n">
        <f aca="false">1-(D81/$E$78)</f>
        <v>0.0675905245346869</v>
      </c>
      <c r="H81" s="0" t="n">
        <f aca="false">IF(NOT(ISBLANK(A81)),D81,0)</f>
        <v>0</v>
      </c>
    </row>
    <row r="82" customFormat="false" ht="12.75" hidden="false" customHeight="false" outlineLevel="0" collapsed="false">
      <c r="A82" s="27"/>
      <c r="B82" s="0" t="s">
        <v>279</v>
      </c>
      <c r="D82" s="78" t="n">
        <f aca="false">PRODUCT(D78,0.97)</f>
        <v>49088.79</v>
      </c>
      <c r="E82" s="79" t="n">
        <f aca="false">1-(D82/$E$78)</f>
        <v>0.0771049069373942</v>
      </c>
      <c r="H82" s="0" t="n">
        <f aca="false">IF(NOT(ISBLANK(A82)),D82,0)</f>
        <v>0</v>
      </c>
    </row>
    <row r="83" customFormat="false" ht="12.75" hidden="false" customHeight="false" outlineLevel="0" collapsed="false">
      <c r="A83" s="27"/>
      <c r="B83" s="0" t="s">
        <v>280</v>
      </c>
      <c r="D83" s="78" t="n">
        <f aca="false">PRODUCT(D78,0.96)</f>
        <v>48582.72</v>
      </c>
      <c r="E83" s="79" t="n">
        <f aca="false">1-(D83/$E$78)</f>
        <v>0.0866192893401015</v>
      </c>
      <c r="H83" s="0" t="n">
        <f aca="false">IF(NOT(ISBLANK(A83)),D83,0)</f>
        <v>0</v>
      </c>
    </row>
    <row r="84" customFormat="false" ht="12.75" hidden="false" customHeight="false" outlineLevel="0" collapsed="false">
      <c r="A84" s="27"/>
      <c r="B84" s="0" t="s">
        <v>281</v>
      </c>
      <c r="D84" s="78" t="n">
        <f aca="false">PRODUCT(D78,0.95)</f>
        <v>48076.65</v>
      </c>
      <c r="E84" s="79" t="n">
        <f aca="false">1-(D84/$E$78)</f>
        <v>0.096133671742809</v>
      </c>
      <c r="H84" s="0" t="n">
        <f aca="false">IF(NOT(ISBLANK(A84)),D84,0)</f>
        <v>0</v>
      </c>
    </row>
    <row r="85" customFormat="false" ht="12.75" hidden="false" customHeight="false" outlineLevel="0" collapsed="false">
      <c r="A85" s="27"/>
      <c r="B85" s="0" t="s">
        <v>282</v>
      </c>
      <c r="D85" s="78" t="n">
        <f aca="false">PRODUCT(D78,0.94)</f>
        <v>47570.58</v>
      </c>
      <c r="E85" s="79" t="n">
        <f aca="false">1-(D85/$E$78)</f>
        <v>0.105648054145516</v>
      </c>
      <c r="H85" s="0" t="n">
        <f aca="false">IF(NOT(ISBLANK(A85)),D85,0)</f>
        <v>0</v>
      </c>
    </row>
    <row r="86" customFormat="false" ht="12.75" hidden="false" customHeight="false" outlineLevel="0" collapsed="false">
      <c r="A86" s="27"/>
      <c r="B86" s="0" t="s">
        <v>283</v>
      </c>
      <c r="D86" s="78" t="n">
        <f aca="false">PRODUCT(D78,0.93)</f>
        <v>47064.51</v>
      </c>
      <c r="E86" s="79" t="n">
        <f aca="false">1-(D86/$E$78)</f>
        <v>0.115162436548223</v>
      </c>
      <c r="H86" s="0" t="n">
        <f aca="false">IF(NOT(ISBLANK(A86)),D86,0)</f>
        <v>0</v>
      </c>
    </row>
    <row r="87" customFormat="false" ht="12.75" hidden="false" customHeight="false" outlineLevel="0" collapsed="false">
      <c r="A87" s="27"/>
      <c r="B87" s="0" t="s">
        <v>284</v>
      </c>
      <c r="D87" s="78" t="n">
        <f aca="false">PRODUCT(D78,0.92)</f>
        <v>46558.44</v>
      </c>
      <c r="E87" s="79" t="n">
        <f aca="false">1-(D87/$E$78)</f>
        <v>0.124676818950931</v>
      </c>
      <c r="H87" s="0" t="n">
        <f aca="false">IF(NOT(ISBLANK(A87)),D87,0)</f>
        <v>0</v>
      </c>
    </row>
    <row r="89" customFormat="false" ht="12.75" hidden="false" customHeight="false" outlineLevel="0" collapsed="false">
      <c r="A89" s="1" t="s">
        <v>285</v>
      </c>
      <c r="B89" s="0" t="s">
        <v>286</v>
      </c>
      <c r="D89" s="80" t="n">
        <v>0.0875</v>
      </c>
      <c r="E89" s="74" t="s">
        <v>287</v>
      </c>
      <c r="F89" s="74"/>
    </row>
    <row r="91" s="2" customFormat="true" ht="12.75" hidden="false" customHeight="false" outlineLevel="0" collapsed="false">
      <c r="A91" s="1"/>
      <c r="B91" s="2" t="s">
        <v>288</v>
      </c>
      <c r="D91" s="76" t="n">
        <f aca="false">SUM(H80:H87)*(1+D89)</f>
        <v>0</v>
      </c>
      <c r="F91" s="1"/>
      <c r="G91" s="1"/>
    </row>
  </sheetData>
  <mergeCells count="2">
    <mergeCell ref="F12:G13"/>
    <mergeCell ref="E89:F89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LibreOffice/7.0.3.1$Windows_X86_64 LibreOffice_project/d7547858d014d4cf69878db179d326fc3483e082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2020-07-24T14:16:17Z</dcterms:created>
  <dc:creator/>
  <dc:description/>
  <dc:language>en-US</dc:language>
  <cp:lastModifiedBy/>
  <dcterms:modified xsi:type="dcterms:W3CDTF">2021-01-30T10:08:15Z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